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66925"/>
  <xr:revisionPtr revIDLastSave="0" documentId="13_ncr:1_{52D98F93-142D-4182-B967-57C5B3023BC4}" xr6:coauthVersionLast="47" xr6:coauthVersionMax="47" xr10:uidLastSave="{00000000-0000-0000-0000-000000000000}"/>
  <bookViews>
    <workbookView xWindow="-108" yWindow="-108" windowWidth="23256" windowHeight="12576" xr2:uid="{29EBA366-85AB-43C3-ABB0-80E8DE1EFEC9}"/>
  </bookViews>
  <sheets>
    <sheet name="第2_3回詳細確認(ミッション情報)" sheetId="32" r:id="rId1"/>
    <sheet name="取得テレメトリ一覧" sheetId="42" r:id="rId2"/>
    <sheet name="通信要求サマリ" sheetId="41" r:id="rId3"/>
    <sheet name="物品情報" sheetId="16" r:id="rId4"/>
    <sheet name="提供資料" sheetId="38" r:id="rId5"/>
  </sheets>
  <externalReferences>
    <externalReference r:id="rId6"/>
    <externalReference r:id="rId7"/>
  </externalReferences>
  <definedNames>
    <definedName name="a">#REF!</definedName>
    <definedName name="b">#REF!</definedName>
    <definedName name="CBEF_01">#REF!</definedName>
    <definedName name="CBEF_02">#REF!</definedName>
    <definedName name="CBEF_02a">#REF!</definedName>
    <definedName name="CBEF_02b">#REF!</definedName>
    <definedName name="CBEF_02c">#REF!</definedName>
    <definedName name="CBEF_03">#REF!</definedName>
    <definedName name="CBEF_04">#REF!</definedName>
    <definedName name="CBEF_05">#REF!</definedName>
    <definedName name="CBEF_05a">#REF!</definedName>
    <definedName name="CBEF_05b">#REF!</definedName>
    <definedName name="CBEF_05c">#REF!</definedName>
    <definedName name="CBEF_05d">#REF!</definedName>
    <definedName name="CBEF_06">#REF!</definedName>
    <definedName name="CBEF_06a">#REF!</definedName>
    <definedName name="CBEF_06b">#REF!</definedName>
    <definedName name="CBEF_07">#REF!</definedName>
    <definedName name="CBEF_08">#REF!</definedName>
    <definedName name="CREW_01">#REF!</definedName>
    <definedName name="CREW_02">#REF!</definedName>
    <definedName name="CREW_02a">#REF!</definedName>
    <definedName name="CREW_02b">#REF!</definedName>
    <definedName name="CREW_02c">#REF!</definedName>
    <definedName name="CREW_03a">#REF!</definedName>
    <definedName name="CREW_03b">#REF!</definedName>
    <definedName name="CREW_04a">#REF!</definedName>
    <definedName name="CREW_04b">#REF!</definedName>
    <definedName name="CREW_04c">#REF!</definedName>
    <definedName name="CREW_04d">#REF!</definedName>
    <definedName name="CREW_04e">#REF!</definedName>
    <definedName name="CREW_04f">#REF!</definedName>
    <definedName name="CREW_04g">#REF!</definedName>
    <definedName name="CREW_04h">#REF!</definedName>
    <definedName name="CREW_05">#REF!</definedName>
    <definedName name="CREW_06">#REF!</definedName>
    <definedName name="CREW_06a">#REF!</definedName>
    <definedName name="CREW_06b">#REF!</definedName>
    <definedName name="CREW_07">#REF!</definedName>
    <definedName name="CREW_07a">#REF!</definedName>
    <definedName name="CREW_07b">#REF!</definedName>
    <definedName name="CREW_08">#REF!</definedName>
    <definedName name="CREW_09">#REF!</definedName>
    <definedName name="CREW_10">#REF!</definedName>
    <definedName name="CREW_11">#REF!</definedName>
    <definedName name="CREW_12">#REF!</definedName>
    <definedName name="d">#REF!</definedName>
    <definedName name="e">#REF!</definedName>
    <definedName name="f">#REF!</definedName>
    <definedName name="Flight">#REF!</definedName>
    <definedName name="g">#REF!</definedName>
    <definedName name="h">#REF!</definedName>
    <definedName name="i">#REF!</definedName>
    <definedName name="IPU_01">#REF!</definedName>
    <definedName name="IPU_02">#REF!</definedName>
    <definedName name="IPU_03">#REF!</definedName>
    <definedName name="IPU_04">#REF!</definedName>
    <definedName name="IPU_05">#REF!</definedName>
    <definedName name="IPU_06">#REF!</definedName>
    <definedName name="IPU_07">#REF!</definedName>
    <definedName name="IPU_8">#REF!</definedName>
    <definedName name="j">#REF!</definedName>
    <definedName name="k">#REF!</definedName>
    <definedName name="l">#REF!</definedName>
    <definedName name="m">#REF!</definedName>
    <definedName name="n">#REF!</definedName>
    <definedName name="NASA_01">#REF!</definedName>
    <definedName name="NASA_01b">#REF!</definedName>
    <definedName name="NASA_02">#REF!</definedName>
    <definedName name="NASA_03a">#REF!</definedName>
    <definedName name="NASA_03b">#REF!</definedName>
    <definedName name="NASA_03c">#REF!</definedName>
    <definedName name="NASA_03d">#REF!</definedName>
    <definedName name="NASA_04">#REF!</definedName>
    <definedName name="o">#REF!</definedName>
    <definedName name="Payloads">'[1]000200Parameters'!$AE$2:$AE$90</definedName>
    <definedName name="PIMsDynamicRange">OFFSET([2]PIMs!$A$1,1,0,COUNTA([2]PIMs!$A$1:$A$65536),1)</definedName>
    <definedName name="Pre_Post">'[1]000200Parameters'!$P$2:$P$3</definedName>
    <definedName name="_xlnm.Print_Area" localSheetId="0">'第2_3回詳細確認(ミッション情報)'!$A$1:$H$321</definedName>
    <definedName name="RYUTAI_01">#REF!</definedName>
    <definedName name="RYUTAI_02">#REF!</definedName>
    <definedName name="S50_R5C2">'[1]000200Parameters'!$E$2</definedName>
    <definedName name="SAIBO_01">#REF!</definedName>
    <definedName name="SAIBO_02">#REF!</definedName>
    <definedName name="あ">#REF!</definedName>
    <definedName name="禁止文字">#REF!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37" i="32" l="1"/>
  <c r="N236" i="32"/>
  <c r="N235" i="32"/>
  <c r="N234" i="32"/>
  <c r="N233" i="32"/>
  <c r="N232" i="32"/>
  <c r="S214" i="32"/>
  <c r="S213" i="32"/>
  <c r="S212" i="32"/>
  <c r="S211" i="32"/>
  <c r="S222" i="32"/>
  <c r="S221" i="32"/>
  <c r="S220" i="32"/>
  <c r="S219" i="32"/>
  <c r="S218" i="32"/>
  <c r="V299" i="32" l="1"/>
  <c r="S282" i="32"/>
  <c r="N282" i="32"/>
  <c r="S243" i="32"/>
  <c r="S242" i="32"/>
  <c r="S241" i="32"/>
  <c r="S240" i="32"/>
  <c r="S239" i="32"/>
  <c r="V308" i="32" l="1"/>
  <c r="V307" i="32"/>
  <c r="V306" i="32"/>
  <c r="V305" i="32"/>
  <c r="V304" i="32"/>
  <c r="V303" i="32"/>
  <c r="V302" i="32"/>
  <c r="V301" i="32"/>
  <c r="V300" i="32"/>
  <c r="U291" i="32"/>
  <c r="U290" i="32"/>
  <c r="T289" i="32"/>
  <c r="T288" i="32"/>
  <c r="T287" i="32"/>
  <c r="T286" i="32"/>
  <c r="T285" i="32"/>
  <c r="T284" i="32"/>
  <c r="T283" i="32"/>
  <c r="S281" i="32"/>
  <c r="S280" i="32"/>
  <c r="S279" i="32"/>
  <c r="S278" i="32"/>
  <c r="S277" i="32"/>
  <c r="S276" i="32"/>
  <c r="S275" i="32"/>
  <c r="S274" i="32"/>
  <c r="S273" i="32"/>
  <c r="S272" i="32"/>
  <c r="S271" i="32"/>
  <c r="S270" i="32"/>
  <c r="S269" i="32"/>
  <c r="S268" i="32"/>
  <c r="S267" i="32"/>
  <c r="S266" i="32"/>
  <c r="S265" i="32"/>
  <c r="S264" i="32"/>
  <c r="S263" i="32"/>
  <c r="S262" i="32"/>
  <c r="S261" i="32"/>
  <c r="S260" i="32"/>
  <c r="S259" i="32"/>
  <c r="S258" i="32"/>
  <c r="S257" i="32"/>
  <c r="S256" i="32"/>
  <c r="S255" i="32"/>
  <c r="S254" i="32"/>
  <c r="S253" i="32"/>
  <c r="S252" i="32"/>
  <c r="S251" i="32"/>
  <c r="S250" i="32"/>
  <c r="S249" i="32"/>
  <c r="S248" i="32"/>
  <c r="S247" i="32"/>
  <c r="S246" i="32"/>
  <c r="S245" i="32"/>
  <c r="S244" i="32"/>
  <c r="S237" i="32"/>
  <c r="S236" i="32"/>
  <c r="S235" i="32"/>
  <c r="S234" i="32"/>
  <c r="S233" i="32"/>
  <c r="S232" i="32"/>
  <c r="R217" i="32"/>
  <c r="R216" i="32"/>
  <c r="R215" i="32"/>
  <c r="Q282" i="32"/>
  <c r="Q238" i="32"/>
  <c r="Q231" i="32"/>
  <c r="Q230" i="32"/>
  <c r="Q229" i="32"/>
  <c r="Q228" i="32"/>
  <c r="Q227" i="32"/>
  <c r="Q226" i="32"/>
  <c r="Q225" i="32"/>
  <c r="Q224" i="32"/>
  <c r="Q223" i="32"/>
  <c r="Q222" i="32"/>
  <c r="Q221" i="32"/>
  <c r="Q220" i="32"/>
  <c r="Q219" i="32"/>
  <c r="Q218" i="32"/>
  <c r="Q214" i="32"/>
  <c r="Q213" i="32"/>
  <c r="Q212" i="32"/>
  <c r="Q211" i="32"/>
  <c r="P208" i="32"/>
  <c r="P207" i="32"/>
  <c r="O206" i="32"/>
  <c r="O205" i="32"/>
  <c r="O204" i="32"/>
  <c r="O203" i="32"/>
  <c r="O202" i="32"/>
  <c r="O201" i="32"/>
  <c r="O200" i="32"/>
  <c r="O199" i="32"/>
  <c r="O198" i="32"/>
  <c r="O197" i="32"/>
  <c r="O196" i="32"/>
  <c r="O195" i="32"/>
  <c r="O194" i="32"/>
  <c r="O193" i="32"/>
  <c r="O192" i="32"/>
  <c r="O191" i="32"/>
  <c r="O190" i="32"/>
  <c r="O189" i="32"/>
  <c r="O188" i="32"/>
  <c r="N313" i="32"/>
  <c r="N312" i="32"/>
  <c r="N311" i="32"/>
  <c r="N309" i="32"/>
  <c r="N308" i="32"/>
  <c r="N307" i="32"/>
  <c r="N306" i="32"/>
  <c r="N305" i="32"/>
  <c r="N304" i="32"/>
  <c r="N303" i="32"/>
  <c r="N302" i="32"/>
  <c r="N301" i="32"/>
  <c r="N300" i="32"/>
  <c r="N299" i="32"/>
  <c r="N298" i="32"/>
  <c r="N297" i="32"/>
  <c r="N296" i="32"/>
  <c r="N295" i="32"/>
  <c r="N294" i="32"/>
  <c r="N293" i="32"/>
  <c r="N292" i="32"/>
  <c r="N291" i="32"/>
  <c r="N290" i="32"/>
  <c r="N289" i="32"/>
  <c r="N288" i="32"/>
  <c r="N287" i="32"/>
  <c r="N286" i="32"/>
  <c r="N285" i="32"/>
  <c r="N284" i="32"/>
  <c r="N283" i="32"/>
  <c r="N281" i="32"/>
  <c r="N280" i="32"/>
  <c r="N279" i="32"/>
  <c r="N278" i="32"/>
  <c r="N277" i="32"/>
  <c r="N276" i="32"/>
  <c r="N275" i="32"/>
  <c r="N274" i="32"/>
  <c r="N273" i="32"/>
  <c r="N272" i="32"/>
  <c r="N271" i="32"/>
  <c r="N270" i="32"/>
  <c r="N269" i="32"/>
  <c r="N268" i="32"/>
  <c r="N267" i="32"/>
  <c r="N266" i="32"/>
  <c r="N265" i="32"/>
  <c r="N264" i="32"/>
  <c r="N263" i="32"/>
  <c r="N262" i="32"/>
  <c r="N261" i="32"/>
  <c r="N260" i="32"/>
  <c r="N259" i="32"/>
  <c r="N258" i="32"/>
  <c r="N257" i="32"/>
  <c r="N256" i="32"/>
  <c r="N255" i="32"/>
  <c r="N254" i="32"/>
  <c r="N253" i="32"/>
  <c r="N252" i="32"/>
  <c r="N251" i="32"/>
  <c r="N250" i="32"/>
  <c r="N249" i="32"/>
  <c r="N248" i="32"/>
  <c r="N247" i="32"/>
  <c r="N246" i="32"/>
  <c r="N245" i="32"/>
  <c r="N244" i="32"/>
  <c r="N243" i="32"/>
  <c r="N242" i="32"/>
  <c r="N241" i="32"/>
  <c r="N240" i="32"/>
  <c r="N239" i="32"/>
  <c r="N217" i="32"/>
  <c r="N216" i="32"/>
  <c r="N215" i="32"/>
  <c r="N214" i="32"/>
  <c r="N213" i="32"/>
  <c r="N212" i="32"/>
  <c r="N211" i="32"/>
  <c r="N210" i="32"/>
  <c r="N208" i="32"/>
  <c r="N207" i="32"/>
  <c r="N206" i="32"/>
  <c r="N205" i="32"/>
  <c r="N204" i="32"/>
  <c r="N203" i="32"/>
  <c r="N202" i="32"/>
  <c r="N201" i="32"/>
  <c r="N200" i="32"/>
  <c r="N199" i="32"/>
  <c r="N198" i="32"/>
  <c r="N197" i="32"/>
  <c r="N196" i="32"/>
  <c r="N195" i="32"/>
  <c r="N194" i="32"/>
  <c r="N193" i="32"/>
  <c r="N192" i="32"/>
  <c r="N191" i="32"/>
  <c r="N190" i="32"/>
  <c r="N189" i="32"/>
  <c r="N188" i="32"/>
  <c r="N187" i="32"/>
  <c r="N186" i="32"/>
  <c r="N145" i="32"/>
  <c r="N144" i="32"/>
  <c r="N143" i="32"/>
  <c r="N142" i="32"/>
  <c r="N141" i="32"/>
  <c r="N140" i="32"/>
  <c r="N139" i="32"/>
  <c r="N138" i="32"/>
  <c r="N137" i="32"/>
  <c r="N136" i="32"/>
  <c r="N135" i="32"/>
  <c r="N134" i="32"/>
  <c r="N133" i="32"/>
  <c r="N132" i="32"/>
  <c r="N131" i="32"/>
  <c r="N130" i="32"/>
  <c r="N129" i="32"/>
  <c r="N128" i="32"/>
  <c r="N127" i="32"/>
  <c r="N126" i="32"/>
  <c r="N125" i="32"/>
  <c r="N124" i="32"/>
  <c r="N123" i="32"/>
  <c r="N122" i="32"/>
  <c r="N121" i="32"/>
  <c r="N120" i="32"/>
  <c r="N119" i="32"/>
  <c r="N118" i="32"/>
  <c r="N117" i="32"/>
  <c r="N116" i="32"/>
  <c r="N115" i="32"/>
  <c r="N114" i="32"/>
  <c r="N113" i="32"/>
  <c r="N112" i="32"/>
  <c r="N111" i="32"/>
  <c r="N110" i="32"/>
  <c r="N109" i="32"/>
  <c r="N108" i="32"/>
  <c r="N107" i="32"/>
  <c r="N106" i="32"/>
  <c r="N105" i="32"/>
  <c r="N104" i="32"/>
  <c r="N103" i="32"/>
  <c r="N102" i="32"/>
  <c r="N101" i="32"/>
  <c r="N100" i="32"/>
  <c r="N99" i="32"/>
  <c r="N98" i="32"/>
  <c r="N97" i="32"/>
  <c r="N96" i="32"/>
  <c r="N95" i="32"/>
  <c r="N94" i="32"/>
  <c r="N93" i="32"/>
  <c r="N92" i="32"/>
  <c r="N91" i="32"/>
  <c r="N90" i="32"/>
  <c r="N89" i="32"/>
  <c r="N88" i="32"/>
  <c r="N87" i="32"/>
  <c r="N86" i="32"/>
  <c r="N85" i="32"/>
  <c r="N84" i="32"/>
  <c r="N83" i="32"/>
  <c r="N82" i="32"/>
  <c r="N81" i="32"/>
  <c r="N80" i="32"/>
  <c r="N79" i="32"/>
  <c r="N78" i="32"/>
  <c r="N77" i="32"/>
  <c r="N76" i="32"/>
  <c r="N75" i="32"/>
  <c r="N74" i="32"/>
  <c r="N73" i="32"/>
  <c r="N72" i="32"/>
  <c r="N71" i="32"/>
  <c r="N70" i="32"/>
  <c r="N69" i="32"/>
  <c r="N68" i="32"/>
  <c r="N67" i="32"/>
  <c r="N66" i="32"/>
  <c r="N65" i="32"/>
  <c r="N64" i="32"/>
  <c r="N63" i="32"/>
  <c r="N62" i="32"/>
  <c r="N61" i="32"/>
  <c r="N60" i="32"/>
  <c r="N59" i="32"/>
  <c r="N58" i="32"/>
  <c r="N57" i="32"/>
  <c r="N56" i="32"/>
  <c r="N55" i="32"/>
  <c r="N54" i="32"/>
  <c r="N53" i="32"/>
  <c r="N52" i="32"/>
  <c r="N51" i="32"/>
  <c r="N50" i="32"/>
  <c r="N48" i="32"/>
  <c r="N47" i="32"/>
  <c r="N46" i="32"/>
  <c r="N45" i="32"/>
  <c r="N44" i="32"/>
  <c r="N43" i="32"/>
  <c r="N42" i="32"/>
  <c r="N41" i="32"/>
  <c r="N40" i="32"/>
  <c r="M313" i="32"/>
  <c r="M312" i="32"/>
  <c r="M311" i="32"/>
  <c r="M309" i="32"/>
  <c r="M308" i="32"/>
  <c r="M307" i="32"/>
  <c r="M306" i="32"/>
  <c r="M305" i="32"/>
  <c r="M304" i="32"/>
  <c r="M303" i="32"/>
  <c r="M302" i="32"/>
  <c r="M301" i="32"/>
  <c r="M300" i="32"/>
  <c r="M299" i="32"/>
  <c r="M298" i="32"/>
  <c r="M297" i="32"/>
  <c r="M296" i="32"/>
  <c r="M295" i="32"/>
  <c r="M294" i="32"/>
  <c r="M293" i="32"/>
  <c r="M292" i="32"/>
  <c r="M291" i="32"/>
  <c r="M290" i="32"/>
  <c r="M289" i="32"/>
  <c r="M288" i="32"/>
  <c r="M287" i="32"/>
  <c r="M286" i="32"/>
  <c r="M285" i="32"/>
  <c r="M284" i="32"/>
  <c r="M283" i="32"/>
  <c r="M282" i="32"/>
  <c r="M281" i="32"/>
  <c r="M280" i="32"/>
  <c r="M279" i="32"/>
  <c r="M278" i="32"/>
  <c r="M277" i="32"/>
  <c r="M276" i="32"/>
  <c r="M275" i="32"/>
  <c r="M274" i="32"/>
  <c r="M273" i="32"/>
  <c r="M272" i="32"/>
  <c r="M271" i="32"/>
  <c r="M270" i="32"/>
  <c r="M269" i="32"/>
  <c r="M268" i="32"/>
  <c r="M267" i="32"/>
  <c r="M266" i="32"/>
  <c r="M265" i="32"/>
  <c r="M264" i="32"/>
  <c r="M263" i="32"/>
  <c r="M262" i="32"/>
  <c r="M261" i="32"/>
  <c r="M260" i="32"/>
  <c r="M259" i="32"/>
  <c r="M258" i="32"/>
  <c r="M257" i="32"/>
  <c r="M256" i="32"/>
  <c r="M255" i="32"/>
  <c r="M254" i="32"/>
  <c r="M253" i="32"/>
  <c r="M252" i="32"/>
  <c r="M251" i="32"/>
  <c r="M250" i="32"/>
  <c r="M248" i="32"/>
  <c r="M247" i="32"/>
  <c r="M246" i="32"/>
  <c r="M245" i="32"/>
  <c r="M244" i="32"/>
  <c r="M243" i="32"/>
  <c r="M242" i="32"/>
  <c r="M241" i="32"/>
  <c r="M240" i="32"/>
  <c r="M239" i="32"/>
  <c r="M238" i="32"/>
  <c r="M237" i="32"/>
  <c r="M249" i="32"/>
  <c r="M236" i="32"/>
  <c r="M235" i="32"/>
  <c r="M234" i="32"/>
  <c r="M233" i="32"/>
  <c r="M232" i="32"/>
  <c r="M231" i="32"/>
  <c r="M230" i="32"/>
  <c r="M229" i="32"/>
  <c r="M228" i="32"/>
  <c r="M227" i="32"/>
  <c r="M226" i="32"/>
  <c r="M225" i="32"/>
  <c r="M224" i="32"/>
  <c r="M223" i="32"/>
  <c r="M222" i="32"/>
  <c r="M221" i="32"/>
  <c r="M220" i="32"/>
  <c r="M219" i="32"/>
  <c r="M218" i="32"/>
  <c r="M217" i="32"/>
  <c r="M215" i="32"/>
  <c r="M214" i="32"/>
  <c r="M213" i="32"/>
  <c r="M212" i="32"/>
  <c r="M211" i="32"/>
  <c r="M210" i="32"/>
  <c r="M209" i="32"/>
  <c r="M208" i="32"/>
  <c r="M207" i="32"/>
  <c r="M206" i="32"/>
  <c r="M205" i="32"/>
  <c r="M204" i="32"/>
  <c r="M203" i="32"/>
  <c r="M202" i="32"/>
  <c r="M201" i="32"/>
  <c r="M200" i="32"/>
  <c r="M199" i="32"/>
  <c r="M198" i="32"/>
  <c r="M197" i="32"/>
  <c r="M196" i="32"/>
  <c r="M195" i="32"/>
  <c r="M194" i="32"/>
  <c r="M193" i="32"/>
  <c r="M192" i="32"/>
  <c r="M191" i="32"/>
  <c r="M190" i="32"/>
  <c r="M189" i="32"/>
  <c r="M188" i="32"/>
  <c r="M187" i="32"/>
  <c r="M186" i="32"/>
  <c r="M185" i="32"/>
  <c r="M184" i="32"/>
  <c r="M183" i="32"/>
  <c r="M182" i="32"/>
  <c r="M181" i="32"/>
  <c r="M180" i="32"/>
  <c r="M179" i="32"/>
  <c r="M178" i="32"/>
  <c r="M177" i="32"/>
  <c r="M176" i="32"/>
  <c r="M175" i="32"/>
  <c r="M174" i="32"/>
  <c r="M173" i="32"/>
  <c r="M172" i="32"/>
  <c r="M171" i="32"/>
  <c r="M170" i="32"/>
  <c r="M169" i="32"/>
  <c r="M168" i="32"/>
  <c r="M167" i="32"/>
  <c r="M166" i="32"/>
  <c r="M165" i="32"/>
  <c r="M164" i="32"/>
  <c r="M163" i="32"/>
  <c r="M162" i="32"/>
  <c r="M161" i="32"/>
  <c r="M160" i="32"/>
  <c r="M159" i="32"/>
  <c r="M158" i="32"/>
  <c r="M157" i="32"/>
  <c r="M156" i="32"/>
  <c r="M155" i="32"/>
  <c r="M154" i="32"/>
  <c r="M153" i="32"/>
  <c r="M152" i="32"/>
  <c r="M151" i="32"/>
  <c r="M150" i="32"/>
  <c r="M149" i="32"/>
  <c r="M148" i="32"/>
  <c r="M147" i="32"/>
  <c r="M146" i="32"/>
  <c r="M145" i="32"/>
  <c r="M144" i="32"/>
  <c r="M143" i="32"/>
  <c r="M142" i="32"/>
  <c r="M141" i="32"/>
  <c r="M140" i="32"/>
  <c r="M139" i="32"/>
  <c r="M138" i="32"/>
  <c r="M137" i="32"/>
  <c r="M136" i="32"/>
  <c r="M135" i="32"/>
  <c r="M134" i="32"/>
  <c r="M133" i="32"/>
  <c r="M132" i="32"/>
  <c r="M131" i="32"/>
  <c r="M130" i="32"/>
  <c r="M129" i="32"/>
  <c r="M128" i="32"/>
  <c r="M127" i="32"/>
  <c r="M126" i="32"/>
  <c r="M125" i="32"/>
  <c r="M124" i="32"/>
  <c r="M123" i="32"/>
  <c r="M122" i="32"/>
  <c r="M121" i="32"/>
  <c r="M120" i="32"/>
  <c r="M119" i="32"/>
  <c r="M118" i="32"/>
  <c r="M117" i="32"/>
  <c r="M116" i="32"/>
  <c r="M115" i="32"/>
  <c r="M114" i="32"/>
  <c r="M113" i="32"/>
  <c r="M112" i="32"/>
  <c r="M111" i="32"/>
  <c r="M110" i="32"/>
  <c r="M109" i="32"/>
  <c r="M108" i="32"/>
  <c r="M107" i="32"/>
  <c r="M106" i="32"/>
  <c r="M105" i="32"/>
  <c r="M104" i="32"/>
  <c r="M103" i="32"/>
  <c r="M102" i="32"/>
  <c r="M101" i="32"/>
  <c r="M100" i="32"/>
  <c r="M99" i="32"/>
  <c r="M98" i="32"/>
  <c r="M97" i="32"/>
  <c r="M96" i="32"/>
  <c r="M95" i="32"/>
  <c r="M94" i="32"/>
  <c r="M93" i="32"/>
  <c r="M92" i="32"/>
  <c r="M91" i="32"/>
  <c r="M90" i="32"/>
  <c r="M89" i="32"/>
  <c r="M88" i="32"/>
  <c r="M87" i="32"/>
  <c r="M86" i="32"/>
  <c r="M85" i="32"/>
  <c r="M84" i="32"/>
  <c r="M83" i="32"/>
  <c r="M82" i="32"/>
  <c r="M81" i="32"/>
  <c r="M80" i="32"/>
  <c r="M79" i="32"/>
  <c r="M78" i="32"/>
  <c r="M77" i="32"/>
  <c r="M76" i="32"/>
  <c r="M75" i="32"/>
  <c r="M74" i="32"/>
  <c r="M73" i="32"/>
  <c r="M72" i="32"/>
  <c r="M71" i="32"/>
  <c r="M70" i="32"/>
  <c r="M69" i="32"/>
  <c r="M68" i="32"/>
  <c r="M67" i="32"/>
  <c r="M66" i="32"/>
  <c r="M65" i="32"/>
  <c r="M64" i="32"/>
  <c r="M63" i="32"/>
  <c r="M62" i="32"/>
  <c r="M61" i="32"/>
  <c r="M60" i="32"/>
  <c r="M59" i="32"/>
  <c r="M58" i="32"/>
  <c r="M57" i="32"/>
  <c r="M56" i="32"/>
  <c r="M55" i="32"/>
  <c r="M54" i="32"/>
  <c r="M53" i="32"/>
  <c r="M52" i="32"/>
  <c r="M51" i="32"/>
  <c r="M50" i="32"/>
  <c r="M48" i="32"/>
  <c r="M47" i="32"/>
  <c r="M46" i="32"/>
  <c r="M45" i="32"/>
  <c r="M44" i="32"/>
  <c r="M43" i="32"/>
  <c r="M42" i="32"/>
  <c r="M41" i="32"/>
  <c r="M40" i="32"/>
  <c r="J40" i="32"/>
  <c r="J313" i="32"/>
  <c r="J312" i="32"/>
  <c r="J311" i="32"/>
  <c r="J309" i="32"/>
  <c r="J298" i="32"/>
  <c r="J282" i="32"/>
  <c r="J281" i="32"/>
  <c r="J280" i="32"/>
  <c r="J231" i="32"/>
  <c r="J222" i="32"/>
  <c r="J219" i="32"/>
  <c r="J210" i="32"/>
  <c r="J320" i="32"/>
  <c r="J319" i="32"/>
  <c r="J318" i="32"/>
  <c r="J317" i="32"/>
  <c r="J308" i="32"/>
  <c r="J307" i="32"/>
  <c r="J306" i="32"/>
  <c r="J305" i="32"/>
  <c r="J304" i="32"/>
  <c r="J303" i="32"/>
  <c r="J302" i="32"/>
  <c r="J301" i="32"/>
  <c r="J300" i="32"/>
  <c r="J299" i="32"/>
  <c r="J297" i="32"/>
  <c r="J296" i="32"/>
  <c r="J295" i="32"/>
  <c r="J294" i="32"/>
  <c r="J293" i="32"/>
  <c r="J292" i="32"/>
  <c r="J290" i="32"/>
  <c r="J289" i="32"/>
  <c r="J288" i="32"/>
  <c r="J287" i="32"/>
  <c r="J286" i="32"/>
  <c r="J285" i="32"/>
  <c r="J284" i="32"/>
  <c r="J283" i="32"/>
  <c r="J279" i="32"/>
  <c r="J278" i="32"/>
  <c r="J277" i="32"/>
  <c r="J276" i="32"/>
  <c r="J275" i="32"/>
  <c r="J274" i="32"/>
  <c r="J273" i="32"/>
  <c r="J272" i="32"/>
  <c r="J271" i="32"/>
  <c r="J270" i="32"/>
  <c r="J269" i="32"/>
  <c r="J268" i="32"/>
  <c r="J267" i="32"/>
  <c r="J266" i="32"/>
  <c r="J265" i="32"/>
  <c r="J264" i="32"/>
  <c r="J263" i="32"/>
  <c r="J262" i="32"/>
  <c r="J261" i="32"/>
  <c r="J260" i="32"/>
  <c r="J259" i="32"/>
  <c r="J258" i="32"/>
  <c r="J257" i="32"/>
  <c r="J256" i="32"/>
  <c r="J255" i="32"/>
  <c r="J254" i="32"/>
  <c r="J253" i="32"/>
  <c r="J252" i="32"/>
  <c r="J251" i="32"/>
  <c r="J250" i="32"/>
  <c r="J249" i="32"/>
  <c r="J248" i="32"/>
  <c r="J247" i="32"/>
  <c r="J246" i="32"/>
  <c r="J245" i="32"/>
  <c r="J244" i="32"/>
  <c r="J243" i="32"/>
  <c r="J242" i="32"/>
  <c r="J241" i="32"/>
  <c r="J240" i="32"/>
  <c r="J239" i="32"/>
  <c r="J238" i="32"/>
  <c r="J237" i="32"/>
  <c r="J236" i="32"/>
  <c r="J235" i="32"/>
  <c r="J234" i="32"/>
  <c r="J233" i="32"/>
  <c r="J232" i="32"/>
  <c r="J230" i="32"/>
  <c r="J229" i="32"/>
  <c r="J228" i="32"/>
  <c r="J227" i="32"/>
  <c r="J226" i="32"/>
  <c r="J225" i="32"/>
  <c r="J224" i="32"/>
  <c r="J223" i="32"/>
  <c r="J221" i="32"/>
  <c r="J220" i="32"/>
  <c r="J218" i="32"/>
  <c r="J217" i="32"/>
  <c r="J216" i="32"/>
  <c r="J215" i="32"/>
  <c r="J214" i="32"/>
  <c r="J213" i="32"/>
  <c r="J212" i="32"/>
  <c r="J211" i="32"/>
  <c r="J209" i="32"/>
  <c r="J208" i="32"/>
  <c r="J207" i="32"/>
  <c r="J206" i="32"/>
  <c r="J205" i="32"/>
  <c r="J204" i="32"/>
  <c r="J203" i="32"/>
  <c r="J202" i="32"/>
  <c r="J201" i="32"/>
  <c r="J200" i="32"/>
  <c r="J199" i="32"/>
  <c r="J198" i="32"/>
  <c r="J197" i="32"/>
  <c r="J196" i="32"/>
  <c r="J195" i="32"/>
  <c r="J194" i="32"/>
  <c r="J193" i="32"/>
  <c r="J192" i="32"/>
  <c r="J191" i="32"/>
  <c r="J190" i="32"/>
  <c r="J189" i="32"/>
  <c r="J188" i="32"/>
  <c r="J187" i="32"/>
  <c r="J186" i="32"/>
  <c r="J185" i="32"/>
  <c r="J184" i="32"/>
  <c r="J183" i="32"/>
  <c r="J182" i="32"/>
  <c r="J181" i="32"/>
  <c r="J180" i="32"/>
  <c r="J179" i="32"/>
  <c r="J178" i="32"/>
  <c r="J177" i="32"/>
  <c r="J176" i="32"/>
  <c r="J175" i="32"/>
  <c r="J174" i="32"/>
  <c r="J173" i="32"/>
  <c r="J172" i="32"/>
  <c r="J171" i="32"/>
  <c r="J170" i="32"/>
  <c r="J169" i="32"/>
  <c r="J168" i="32"/>
  <c r="J167" i="32"/>
  <c r="J166" i="32"/>
  <c r="J165" i="32"/>
  <c r="J164" i="32"/>
  <c r="J163" i="32"/>
  <c r="J162" i="32"/>
  <c r="J161" i="32"/>
  <c r="J160" i="32"/>
  <c r="J159" i="32"/>
  <c r="J158" i="32"/>
  <c r="J157" i="32"/>
  <c r="J156" i="32"/>
  <c r="J155" i="32"/>
  <c r="J154" i="32"/>
  <c r="J153" i="32"/>
  <c r="J152" i="32"/>
  <c r="J151" i="32"/>
  <c r="J150" i="32"/>
  <c r="J149" i="32"/>
  <c r="J148" i="32"/>
  <c r="J147" i="32"/>
  <c r="J146" i="32"/>
  <c r="J145" i="32"/>
  <c r="J144" i="32"/>
  <c r="J135" i="32"/>
  <c r="J134" i="32"/>
  <c r="J133" i="32"/>
  <c r="J132" i="32"/>
  <c r="J131" i="32"/>
  <c r="J130" i="32"/>
  <c r="J129" i="32"/>
  <c r="J128" i="32"/>
  <c r="J127" i="32"/>
  <c r="J126" i="32"/>
  <c r="J125" i="32"/>
  <c r="J124" i="32"/>
  <c r="J123" i="32"/>
  <c r="J122" i="32"/>
  <c r="J121" i="32"/>
  <c r="J120" i="32"/>
  <c r="J119" i="32"/>
  <c r="J118" i="32"/>
  <c r="J117" i="32"/>
  <c r="J116" i="32"/>
  <c r="J115" i="32"/>
  <c r="J114" i="32"/>
  <c r="J113" i="32"/>
  <c r="J112" i="32"/>
  <c r="J111" i="32"/>
  <c r="J110" i="32"/>
  <c r="J109" i="32"/>
  <c r="J108" i="32"/>
  <c r="J107" i="32"/>
  <c r="J106" i="32"/>
  <c r="J105" i="32"/>
  <c r="J104" i="32"/>
  <c r="J103" i="32"/>
  <c r="J102" i="32"/>
  <c r="J101" i="32"/>
  <c r="J100" i="32"/>
  <c r="J99" i="32"/>
  <c r="J98" i="32"/>
  <c r="J97" i="32"/>
  <c r="J91" i="32"/>
  <c r="J90" i="32"/>
  <c r="J89" i="32"/>
  <c r="J88" i="32"/>
  <c r="J87" i="32"/>
  <c r="J86" i="32"/>
  <c r="J85" i="32"/>
  <c r="J84" i="32"/>
  <c r="J83" i="32"/>
  <c r="J82" i="32"/>
  <c r="J81" i="32"/>
  <c r="J80" i="32"/>
  <c r="J79" i="32"/>
  <c r="J78" i="32"/>
  <c r="J77" i="32"/>
  <c r="J76" i="32"/>
  <c r="J75" i="32"/>
  <c r="J74" i="32"/>
  <c r="J73" i="32"/>
  <c r="J68" i="32"/>
  <c r="J67" i="32"/>
  <c r="J66" i="32"/>
  <c r="J65" i="32"/>
  <c r="J64" i="32"/>
  <c r="J63" i="32"/>
  <c r="J62" i="32"/>
  <c r="J61" i="32"/>
  <c r="J60" i="32"/>
  <c r="J59" i="32"/>
  <c r="J58" i="32"/>
  <c r="J57" i="32"/>
  <c r="J56" i="32"/>
  <c r="J55" i="32"/>
  <c r="J54" i="32"/>
  <c r="J53" i="32"/>
  <c r="J52" i="32"/>
  <c r="J51" i="32"/>
  <c r="J50" i="32"/>
  <c r="J48" i="32"/>
  <c r="J47" i="32"/>
  <c r="J46" i="32"/>
  <c r="J45" i="32"/>
  <c r="J44" i="32"/>
  <c r="J42" i="32"/>
  <c r="J41" i="32"/>
  <c r="J291" i="32"/>
  <c r="J143" i="32"/>
  <c r="J142" i="32"/>
  <c r="J141" i="32"/>
  <c r="J140" i="32"/>
  <c r="J139" i="32"/>
  <c r="J138" i="32"/>
  <c r="J137" i="32"/>
  <c r="J136" i="32"/>
  <c r="J96" i="32"/>
  <c r="J95" i="32"/>
  <c r="J94" i="32"/>
  <c r="J93" i="32"/>
  <c r="J92" i="32"/>
  <c r="J72" i="32"/>
  <c r="J71" i="32"/>
  <c r="J70" i="32"/>
  <c r="J69" i="32"/>
  <c r="J43" i="32"/>
  <c r="J33" i="32"/>
  <c r="J34" i="32"/>
  <c r="J31" i="32"/>
  <c r="J32" i="32"/>
  <c r="J29" i="32"/>
  <c r="J30" i="32"/>
  <c r="J27" i="32"/>
  <c r="J28" i="32"/>
  <c r="J26" i="32"/>
  <c r="J19" i="32"/>
  <c r="J20" i="32"/>
  <c r="J21" i="32"/>
  <c r="J22" i="32"/>
  <c r="J18" i="32"/>
  <c r="J17" i="32"/>
  <c r="J16" i="32"/>
  <c r="H26" i="16" l="1"/>
  <c r="H15"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17" authorId="0" shapeId="0" xr:uid="{C6C49C6E-79FE-46FB-8F97-421585A7A302}">
      <text>
        <r>
          <rPr>
            <b/>
            <sz val="12"/>
            <color indexed="81"/>
            <rFont val="MS P ゴシック"/>
            <family val="3"/>
            <charset val="128"/>
          </rPr>
          <t>作成者:</t>
        </r>
        <r>
          <rPr>
            <sz val="12"/>
            <color indexed="81"/>
            <rFont val="MS P ゴシック"/>
            <family val="3"/>
            <charset val="128"/>
          </rPr>
          <t xml:space="preserve">
10000を超えた場合がCAT2だが、他でCAT2に識別されている可能性もあるのでCAT2も該当</t>
        </r>
      </text>
    </comment>
  </commentList>
</comments>
</file>

<file path=xl/sharedStrings.xml><?xml version="1.0" encoding="utf-8"?>
<sst xmlns="http://schemas.openxmlformats.org/spreadsheetml/2006/main" count="4681" uniqueCount="863">
  <si>
    <t>JAXA</t>
    <phoneticPr fontId="3"/>
  </si>
  <si>
    <t>#</t>
    <phoneticPr fontId="3"/>
  </si>
  <si>
    <t>質問</t>
    <rPh sb="0" eb="2">
      <t>シツモン</t>
    </rPh>
    <phoneticPr fontId="3"/>
  </si>
  <si>
    <t>回答</t>
    <rPh sb="0" eb="2">
      <t>カイトウ</t>
    </rPh>
    <phoneticPr fontId="3"/>
  </si>
  <si>
    <t>項目</t>
    <rPh sb="0" eb="2">
      <t>コウモク</t>
    </rPh>
    <phoneticPr fontId="3"/>
  </si>
  <si>
    <t>説明</t>
    <rPh sb="0" eb="2">
      <t>セツメイ</t>
    </rPh>
    <phoneticPr fontId="3"/>
  </si>
  <si>
    <t>記入欄</t>
    <rPh sb="0" eb="3">
      <t>キニュウラン</t>
    </rPh>
    <phoneticPr fontId="3"/>
  </si>
  <si>
    <t>備考</t>
    <rPh sb="0" eb="2">
      <t>ビコウ</t>
    </rPh>
    <phoneticPr fontId="3"/>
  </si>
  <si>
    <t>JAXA事務局記入欄</t>
    <rPh sb="4" eb="7">
      <t>ジムキョク</t>
    </rPh>
    <rPh sb="7" eb="9">
      <t>キニュウ</t>
    </rPh>
    <rPh sb="9" eb="10">
      <t>ラン</t>
    </rPh>
    <phoneticPr fontId="3"/>
  </si>
  <si>
    <t>＊</t>
    <phoneticPr fontId="3"/>
  </si>
  <si>
    <t>□</t>
    <phoneticPr fontId="3"/>
  </si>
  <si>
    <t>§2</t>
    <phoneticPr fontId="3"/>
  </si>
  <si>
    <t>→</t>
    <phoneticPr fontId="3"/>
  </si>
  <si>
    <t>ある</t>
    <phoneticPr fontId="3"/>
  </si>
  <si>
    <t>□</t>
  </si>
  <si>
    <t>§3</t>
    <phoneticPr fontId="3"/>
  </si>
  <si>
    <t>ミッションシナリオ</t>
    <phoneticPr fontId="3"/>
  </si>
  <si>
    <t>運用シナリオ詳細(クルータスク)</t>
    <rPh sb="0" eb="2">
      <t>ウンヨウ</t>
    </rPh>
    <rPh sb="6" eb="8">
      <t>ショウサイ</t>
    </rPh>
    <phoneticPr fontId="3"/>
  </si>
  <si>
    <t>運用シナリオ詳細(地上タスク)</t>
    <rPh sb="0" eb="2">
      <t>ウンヨウ</t>
    </rPh>
    <rPh sb="6" eb="8">
      <t>ショウサイ</t>
    </rPh>
    <rPh sb="9" eb="11">
      <t>チジョウ</t>
    </rPh>
    <phoneticPr fontId="3"/>
  </si>
  <si>
    <t>要望・制約・注意事項</t>
    <rPh sb="0" eb="2">
      <t>ヨウボウ</t>
    </rPh>
    <rPh sb="3" eb="5">
      <t>セイヤク</t>
    </rPh>
    <rPh sb="6" eb="10">
      <t>チュウイジコウ</t>
    </rPh>
    <phoneticPr fontId="3"/>
  </si>
  <si>
    <t>§4</t>
    <phoneticPr fontId="3"/>
  </si>
  <si>
    <t>物品詳細</t>
    <rPh sb="0" eb="2">
      <t>ブッピン</t>
    </rPh>
    <rPh sb="2" eb="4">
      <t>ショウサイ</t>
    </rPh>
    <phoneticPr fontId="3"/>
  </si>
  <si>
    <t>4-1</t>
    <phoneticPr fontId="3"/>
  </si>
  <si>
    <t>4-1-2</t>
  </si>
  <si>
    <t>物品情報：材料特性</t>
    <rPh sb="0" eb="2">
      <t>ブッピン</t>
    </rPh>
    <rPh sb="2" eb="4">
      <t>ジョウホウ</t>
    </rPh>
    <rPh sb="5" eb="7">
      <t>ザイリョウ</t>
    </rPh>
    <rPh sb="7" eb="9">
      <t>トクセイ</t>
    </rPh>
    <phoneticPr fontId="3"/>
  </si>
  <si>
    <t>物品情報：電源コネクタ接続</t>
    <rPh sb="0" eb="2">
      <t>ブッピン</t>
    </rPh>
    <rPh sb="2" eb="4">
      <t>ジョウホウ</t>
    </rPh>
    <rPh sb="5" eb="7">
      <t>デンゲン</t>
    </rPh>
    <rPh sb="11" eb="13">
      <t>セツゾク</t>
    </rPh>
    <phoneticPr fontId="3"/>
  </si>
  <si>
    <t>ない</t>
    <phoneticPr fontId="3"/>
  </si>
  <si>
    <t>4-3</t>
    <phoneticPr fontId="3"/>
  </si>
  <si>
    <t>§5</t>
    <phoneticPr fontId="3"/>
  </si>
  <si>
    <t>地上運用体制：ユーザ機器持込</t>
    <rPh sb="0" eb="2">
      <t>チジョウ</t>
    </rPh>
    <rPh sb="2" eb="4">
      <t>ウンヨウ</t>
    </rPh>
    <rPh sb="4" eb="6">
      <t>タイセイ</t>
    </rPh>
    <rPh sb="10" eb="12">
      <t>キキ</t>
    </rPh>
    <rPh sb="12" eb="14">
      <t>モチコミ</t>
    </rPh>
    <phoneticPr fontId="3"/>
  </si>
  <si>
    <t>地上運用体制：ユーザ遠隔支援</t>
    <rPh sb="0" eb="6">
      <t>チジョウウンヨウタイセイ</t>
    </rPh>
    <rPh sb="10" eb="12">
      <t>エンカク</t>
    </rPh>
    <rPh sb="12" eb="14">
      <t>シエン</t>
    </rPh>
    <phoneticPr fontId="3"/>
  </si>
  <si>
    <t>ID</t>
    <phoneticPr fontId="3"/>
  </si>
  <si>
    <t>必須</t>
    <rPh sb="0" eb="2">
      <t>ヒッス</t>
    </rPh>
    <phoneticPr fontId="8"/>
  </si>
  <si>
    <t>任意</t>
    <rPh sb="0" eb="2">
      <t>ニンイ</t>
    </rPh>
    <phoneticPr fontId="8"/>
  </si>
  <si>
    <t>物品情報</t>
    <rPh sb="0" eb="2">
      <t>ブッピン</t>
    </rPh>
    <rPh sb="2" eb="4">
      <t>ジョウホウ</t>
    </rPh>
    <phoneticPr fontId="3"/>
  </si>
  <si>
    <t>輸送時梱包</t>
    <rPh sb="0" eb="3">
      <t>ユソウジ</t>
    </rPh>
    <rPh sb="3" eb="5">
      <t>コンポウ</t>
    </rPh>
    <phoneticPr fontId="3"/>
  </si>
  <si>
    <t>物品引渡し</t>
    <rPh sb="0" eb="2">
      <t>ブッピン</t>
    </rPh>
    <rPh sb="2" eb="4">
      <t>ヒキワタ</t>
    </rPh>
    <phoneticPr fontId="3"/>
  </si>
  <si>
    <t>物品取り扱い条件</t>
    <rPh sb="0" eb="2">
      <t>ブッピン</t>
    </rPh>
    <rPh sb="2" eb="3">
      <t>ト</t>
    </rPh>
    <rPh sb="4" eb="5">
      <t>アツカ</t>
    </rPh>
    <rPh sb="6" eb="8">
      <t>ジョウケン</t>
    </rPh>
    <phoneticPr fontId="8"/>
  </si>
  <si>
    <t>廃棄情報</t>
    <rPh sb="0" eb="2">
      <t>ハイキ</t>
    </rPh>
    <rPh sb="2" eb="4">
      <t>ジョウホウ</t>
    </rPh>
    <phoneticPr fontId="3"/>
  </si>
  <si>
    <t>#</t>
    <phoneticPr fontId="8"/>
  </si>
  <si>
    <t>A</t>
    <phoneticPr fontId="8"/>
  </si>
  <si>
    <t>B</t>
    <phoneticPr fontId="8"/>
  </si>
  <si>
    <t>C</t>
    <phoneticPr fontId="8"/>
  </si>
  <si>
    <t>D</t>
    <phoneticPr fontId="8"/>
  </si>
  <si>
    <t>E</t>
    <phoneticPr fontId="8"/>
  </si>
  <si>
    <t>F</t>
    <phoneticPr fontId="8"/>
  </si>
  <si>
    <t>G</t>
    <phoneticPr fontId="8"/>
  </si>
  <si>
    <t>H</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</si>
  <si>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</si>
  <si>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</si>
  <si>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</si>
  <si>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</si>
  <si>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</si>
  <si>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</si>
  <si>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</si>
  <si>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</si>
  <si>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</si>
  <si>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</si>
  <si>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</si>
  <si>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</si>
  <si>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</si>
  <si>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</si>
  <si>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</si>
  <si>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</si>
  <si>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</si>
  <si>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</si>
  <si>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AA</t>
    <phoneticPr fontId="8"/>
  </si>
  <si>
    <t>AB</t>
    <phoneticPr fontId="8"/>
  </si>
  <si>
    <t>AC</t>
    <phoneticPr fontId="8"/>
  </si>
  <si>
    <t>項目</t>
    <rPh sb="0" eb="2">
      <t>コウモク</t>
    </rPh>
    <phoneticPr fontId="8"/>
  </si>
  <si>
    <t>物品名称(和名)</t>
    <rPh sb="0" eb="2">
      <t>ブッピン</t>
    </rPh>
    <rPh sb="2" eb="4">
      <t>メイショウ</t>
    </rPh>
    <rPh sb="5" eb="7">
      <t>ワメイ</t>
    </rPh>
    <phoneticPr fontId="3"/>
  </si>
  <si>
    <t>物品名(英名)</t>
    <rPh sb="0" eb="3">
      <t>ブッピンメイ</t>
    </rPh>
    <rPh sb="4" eb="6">
      <t>エイメイ</t>
    </rPh>
    <phoneticPr fontId="3"/>
  </si>
  <si>
    <t>物品名(OpNom)</t>
    <rPh sb="0" eb="3">
      <t>ブッピンメイ</t>
    </rPh>
    <phoneticPr fontId="3"/>
  </si>
  <si>
    <t>Part Number</t>
  </si>
  <si>
    <t>個数</t>
    <rPh sb="0" eb="2">
      <t>コスウ</t>
    </rPh>
    <phoneticPr fontId="3"/>
  </si>
  <si>
    <t>Mass (kg)</t>
    <phoneticPr fontId="8"/>
  </si>
  <si>
    <t>Length (cm)</t>
    <phoneticPr fontId="21"/>
  </si>
  <si>
    <t>Width (cm)</t>
  </si>
  <si>
    <t>Height (cm)</t>
  </si>
  <si>
    <t>Dia (cm)</t>
  </si>
  <si>
    <t>打上/回収時梱包状態
（Y/N）</t>
    <rPh sb="0" eb="2">
      <t>ウチアゲ</t>
    </rPh>
    <rPh sb="3" eb="5">
      <t>カイシュウ</t>
    </rPh>
    <rPh sb="5" eb="6">
      <t>ジ</t>
    </rPh>
    <rPh sb="6" eb="8">
      <t>コンポウ</t>
    </rPh>
    <rPh sb="8" eb="10">
      <t>ジョウタイ</t>
    </rPh>
    <phoneticPr fontId="1"/>
  </si>
  <si>
    <t>輸送時の固定</t>
    <rPh sb="0" eb="3">
      <t>ユソウジ</t>
    </rPh>
    <rPh sb="4" eb="6">
      <t>コテイ</t>
    </rPh>
    <phoneticPr fontId="1"/>
  </si>
  <si>
    <t>梱包材廃棄可否</t>
    <rPh sb="0" eb="3">
      <t>コンポウザイ</t>
    </rPh>
    <rPh sb="3" eb="5">
      <t>ハイキ</t>
    </rPh>
    <rPh sb="5" eb="7">
      <t>カヒ</t>
    </rPh>
    <phoneticPr fontId="8"/>
  </si>
  <si>
    <t>梱包材保管理由</t>
    <rPh sb="0" eb="3">
      <t>コンポウザイ</t>
    </rPh>
    <rPh sb="3" eb="5">
      <t>ホカン</t>
    </rPh>
    <rPh sb="5" eb="7">
      <t>リユウ</t>
    </rPh>
    <phoneticPr fontId="8"/>
  </si>
  <si>
    <t>打上品準備可能時期</t>
    <rPh sb="0" eb="3">
      <t>ウチアゲヒン</t>
    </rPh>
    <rPh sb="3" eb="5">
      <t>ジュンビ</t>
    </rPh>
    <rPh sb="5" eb="7">
      <t>カノウ</t>
    </rPh>
    <rPh sb="7" eb="9">
      <t>ジキ</t>
    </rPh>
    <phoneticPr fontId="1"/>
  </si>
  <si>
    <t>軌道上使用時期</t>
    <rPh sb="0" eb="3">
      <t>キドウジョウ</t>
    </rPh>
    <rPh sb="3" eb="5">
      <t>シヨウ</t>
    </rPh>
    <rPh sb="5" eb="7">
      <t>ジキ</t>
    </rPh>
    <phoneticPr fontId="1"/>
  </si>
  <si>
    <t>保管可能期間(保管寿命、寿命の起点)</t>
    <rPh sb="0" eb="4">
      <t>ホカンカノウ</t>
    </rPh>
    <rPh sb="4" eb="6">
      <t>キカン</t>
    </rPh>
    <rPh sb="7" eb="11">
      <t>ホカンジュミョウ</t>
    </rPh>
    <rPh sb="12" eb="14">
      <t>ジュミョウ</t>
    </rPh>
    <rPh sb="15" eb="17">
      <t>キテン</t>
    </rPh>
    <phoneticPr fontId="1"/>
  </si>
  <si>
    <t>回収可能時期(準備完了)</t>
    <rPh sb="0" eb="2">
      <t>カイシュウ</t>
    </rPh>
    <rPh sb="2" eb="4">
      <t>カノウ</t>
    </rPh>
    <rPh sb="4" eb="6">
      <t>ジキ</t>
    </rPh>
    <rPh sb="7" eb="9">
      <t>ジュンビ</t>
    </rPh>
    <rPh sb="9" eb="11">
      <t>カンリョウ</t>
    </rPh>
    <phoneticPr fontId="1"/>
  </si>
  <si>
    <t>回収希望時期</t>
    <rPh sb="0" eb="2">
      <t>カイシュウ</t>
    </rPh>
    <rPh sb="2" eb="4">
      <t>キボウ</t>
    </rPh>
    <rPh sb="4" eb="6">
      <t>ジキ</t>
    </rPh>
    <phoneticPr fontId="1"/>
  </si>
  <si>
    <t>輸送時温度(上限/下限)</t>
    <rPh sb="0" eb="3">
      <t>ユソウジ</t>
    </rPh>
    <rPh sb="3" eb="5">
      <t>オンド</t>
    </rPh>
    <rPh sb="6" eb="8">
      <t>ジョウゲン</t>
    </rPh>
    <rPh sb="9" eb="11">
      <t>カゲン</t>
    </rPh>
    <phoneticPr fontId="1"/>
  </si>
  <si>
    <t>保管時温度(上限/下限)</t>
    <rPh sb="0" eb="3">
      <t>ホカンジ</t>
    </rPh>
    <rPh sb="3" eb="5">
      <t>オンド</t>
    </rPh>
    <rPh sb="6" eb="8">
      <t>ジョウゲン</t>
    </rPh>
    <rPh sb="9" eb="11">
      <t>カゲン</t>
    </rPh>
    <phoneticPr fontId="1"/>
  </si>
  <si>
    <t>急速冷凍要否</t>
    <rPh sb="0" eb="4">
      <t>キュウソクレイトウ</t>
    </rPh>
    <rPh sb="4" eb="6">
      <t>ヨウヒ</t>
    </rPh>
    <phoneticPr fontId="1"/>
  </si>
  <si>
    <t>輸送時通電要否</t>
    <rPh sb="0" eb="3">
      <t>ユソウジ</t>
    </rPh>
    <rPh sb="3" eb="5">
      <t>ツウデン</t>
    </rPh>
    <rPh sb="5" eb="7">
      <t>ヨウヒ</t>
    </rPh>
    <phoneticPr fontId="1"/>
  </si>
  <si>
    <t>輸送時向き</t>
    <rPh sb="0" eb="3">
      <t>ユソウジ</t>
    </rPh>
    <rPh sb="3" eb="4">
      <t>ム</t>
    </rPh>
    <phoneticPr fontId="1"/>
  </si>
  <si>
    <t>スクラブ対応(寿命と予備品)</t>
    <rPh sb="4" eb="6">
      <t>タイオウ</t>
    </rPh>
    <rPh sb="7" eb="9">
      <t>ジュミョウ</t>
    </rPh>
    <rPh sb="10" eb="13">
      <t>ヨビヒン</t>
    </rPh>
    <phoneticPr fontId="1"/>
  </si>
  <si>
    <t>Description</t>
  </si>
  <si>
    <t>廃棄可能時期／条件</t>
    <rPh sb="0" eb="2">
      <t>ハイキ</t>
    </rPh>
    <rPh sb="2" eb="4">
      <t>カノウ</t>
    </rPh>
    <rPh sb="4" eb="6">
      <t>ジキ</t>
    </rPh>
    <rPh sb="7" eb="9">
      <t>ジョウケン</t>
    </rPh>
    <phoneticPr fontId="21"/>
  </si>
  <si>
    <t>(保管の場合)どのような状態で保管可能か？</t>
    <rPh sb="1" eb="3">
      <t>ホカン</t>
    </rPh>
    <rPh sb="4" eb="6">
      <t>バアイ</t>
    </rPh>
    <rPh sb="12" eb="14">
      <t>ジョウタイ</t>
    </rPh>
    <rPh sb="15" eb="17">
      <t>ホカン</t>
    </rPh>
    <rPh sb="17" eb="19">
      <t>カノウ</t>
    </rPh>
    <phoneticPr fontId="1"/>
  </si>
  <si>
    <t>説明</t>
    <rPh sb="0" eb="2">
      <t>セツメイ</t>
    </rPh>
    <phoneticPr fontId="8"/>
  </si>
  <si>
    <t>・物品の名称を日本語で記載
・特徴がわかるように簡潔な名称にすること
・親を持つ物品の場合※、Excelのインデント機能を用いて識別すること
※キットのように複数個をまとめた物品や別で開発した装置を組み合わせている場合など</t>
    <rPh sb="1" eb="3">
      <t>ブッピン</t>
    </rPh>
    <rPh sb="4" eb="6">
      <t>メイショウ</t>
    </rPh>
    <rPh sb="7" eb="10">
      <t>ニホンゴ</t>
    </rPh>
    <rPh sb="11" eb="13">
      <t>キサイ</t>
    </rPh>
    <rPh sb="15" eb="17">
      <t>トクチョウ</t>
    </rPh>
    <rPh sb="24" eb="26">
      <t>カンケツ</t>
    </rPh>
    <rPh sb="27" eb="29">
      <t>メイショウ</t>
    </rPh>
    <rPh sb="79" eb="81">
      <t>フクスウ</t>
    </rPh>
    <rPh sb="81" eb="82">
      <t>コ</t>
    </rPh>
    <rPh sb="87" eb="89">
      <t>ブッピン</t>
    </rPh>
    <rPh sb="90" eb="91">
      <t>ベツ</t>
    </rPh>
    <rPh sb="92" eb="94">
      <t>カイハツ</t>
    </rPh>
    <rPh sb="96" eb="98">
      <t>ソウチ</t>
    </rPh>
    <rPh sb="99" eb="100">
      <t>ク</t>
    </rPh>
    <rPh sb="101" eb="102">
      <t>ア</t>
    </rPh>
    <rPh sb="107" eb="109">
      <t>バアイ</t>
    </rPh>
    <phoneticPr fontId="8"/>
  </si>
  <si>
    <t>・特に実運用(軌道上/地上間)で利用する英名の名称
・OpNomルールに従う必要があるため、JAXAで命名
・希望がある場合は記載可（ただし、JAXAにて修正の可能性あり）</t>
    <rPh sb="1" eb="2">
      <t>トク</t>
    </rPh>
    <rPh sb="3" eb="6">
      <t>ジツウンヨウ</t>
    </rPh>
    <rPh sb="7" eb="10">
      <t>キドウジョウ</t>
    </rPh>
    <rPh sb="11" eb="13">
      <t>チジョウ</t>
    </rPh>
    <rPh sb="13" eb="14">
      <t>カン</t>
    </rPh>
    <rPh sb="16" eb="18">
      <t>リヨウ</t>
    </rPh>
    <rPh sb="20" eb="22">
      <t>エイメイ</t>
    </rPh>
    <rPh sb="23" eb="25">
      <t>メイショウ</t>
    </rPh>
    <rPh sb="36" eb="37">
      <t>シタガ</t>
    </rPh>
    <rPh sb="38" eb="40">
      <t>ヒツヨウ</t>
    </rPh>
    <rPh sb="51" eb="53">
      <t>メイメイ</t>
    </rPh>
    <rPh sb="55" eb="57">
      <t>キボウ</t>
    </rPh>
    <rPh sb="60" eb="62">
      <t>バアイ</t>
    </rPh>
    <rPh sb="63" eb="65">
      <t>キサイ</t>
    </rPh>
    <rPh sb="65" eb="66">
      <t>カ</t>
    </rPh>
    <rPh sb="77" eb="79">
      <t>シュウセイ</t>
    </rPh>
    <rPh sb="80" eb="83">
      <t>カノウセイ</t>
    </rPh>
    <phoneticPr fontId="8"/>
  </si>
  <si>
    <t>・打上/回収の個数</t>
    <rPh sb="1" eb="3">
      <t>ウチアゲ</t>
    </rPh>
    <rPh sb="4" eb="6">
      <t>カイシュウ</t>
    </rPh>
    <rPh sb="7" eb="9">
      <t>コスウ</t>
    </rPh>
    <phoneticPr fontId="8"/>
  </si>
  <si>
    <t>・物品の親子関係などで、4-1-3から変更がある場合のみ記載
・物品1つあたりの質量/長さ、幅、高さ、直径を記載
・ただし、親物品は子物品を含んだ重量、寸法（子物品は空欄）</t>
    <rPh sb="1" eb="3">
      <t>ブッピン</t>
    </rPh>
    <rPh sb="4" eb="8">
      <t>オヤコカンケイ</t>
    </rPh>
    <rPh sb="24" eb="26">
      <t>バアイ</t>
    </rPh>
    <rPh sb="28" eb="30">
      <t>キサイ</t>
    </rPh>
    <rPh sb="43" eb="44">
      <t>ナガ</t>
    </rPh>
    <rPh sb="46" eb="47">
      <t>ハバ</t>
    </rPh>
    <rPh sb="48" eb="49">
      <t>タカ</t>
    </rPh>
    <rPh sb="51" eb="53">
      <t>チョッケイ</t>
    </rPh>
    <rPh sb="54" eb="56">
      <t>キサイ</t>
    </rPh>
    <rPh sb="62" eb="63">
      <t>オヤ</t>
    </rPh>
    <rPh sb="63" eb="65">
      <t>ブッピン</t>
    </rPh>
    <rPh sb="66" eb="67">
      <t>コ</t>
    </rPh>
    <rPh sb="67" eb="69">
      <t>ブッピン</t>
    </rPh>
    <rPh sb="70" eb="71">
      <t>フク</t>
    </rPh>
    <rPh sb="73" eb="75">
      <t>ジュウリョウ</t>
    </rPh>
    <rPh sb="76" eb="78">
      <t>スンポウ</t>
    </rPh>
    <rPh sb="79" eb="80">
      <t>コ</t>
    </rPh>
    <rPh sb="80" eb="82">
      <t>ブッピン</t>
    </rPh>
    <rPh sb="83" eb="85">
      <t>クウラン</t>
    </rPh>
    <phoneticPr fontId="8"/>
  </si>
  <si>
    <t>・打上/回収時に緩衝材(バブルバッグやスポンジ等)で保護が必要か
・現時点で未定の場合はTBD</t>
    <rPh sb="1" eb="3">
      <t>ウチアゲ</t>
    </rPh>
    <rPh sb="4" eb="7">
      <t>カイシュウジ</t>
    </rPh>
    <rPh sb="8" eb="11">
      <t>カンショウザイ</t>
    </rPh>
    <rPh sb="23" eb="24">
      <t>ナド</t>
    </rPh>
    <rPh sb="26" eb="28">
      <t>ホゴ</t>
    </rPh>
    <rPh sb="29" eb="31">
      <t>ヒツヨウ</t>
    </rPh>
    <rPh sb="34" eb="37">
      <t>ゲンジテン</t>
    </rPh>
    <rPh sb="38" eb="40">
      <t>ミテイ</t>
    </rPh>
    <rPh sb="41" eb="43">
      <t>バアイ</t>
    </rPh>
    <phoneticPr fontId="8"/>
  </si>
  <si>
    <t>・輸送時に使用した梱包材は廃棄可能ですか？</t>
    <rPh sb="1" eb="4">
      <t>ユソウジ</t>
    </rPh>
    <rPh sb="5" eb="7">
      <t>シヨウ</t>
    </rPh>
    <rPh sb="9" eb="12">
      <t>コンポウザイ</t>
    </rPh>
    <rPh sb="13" eb="15">
      <t>ハイキ</t>
    </rPh>
    <rPh sb="15" eb="17">
      <t>カノウ</t>
    </rPh>
    <phoneticPr fontId="8"/>
  </si>
  <si>
    <t>・ユーザ開発品をJAXAへ引き渡し可能な時期
・本情報から逆算し、打上候補便をJAXAにて選定</t>
    <rPh sb="4" eb="6">
      <t>カイハツ</t>
    </rPh>
    <rPh sb="6" eb="7">
      <t>ヒン</t>
    </rPh>
    <rPh sb="13" eb="14">
      <t>ヒ</t>
    </rPh>
    <rPh sb="15" eb="16">
      <t>ワタ</t>
    </rPh>
    <rPh sb="17" eb="19">
      <t>カノウ</t>
    </rPh>
    <rPh sb="20" eb="22">
      <t>ジキ</t>
    </rPh>
    <rPh sb="24" eb="27">
      <t>ホンジョウホウ</t>
    </rPh>
    <rPh sb="29" eb="31">
      <t>ギャクサン</t>
    </rPh>
    <rPh sb="33" eb="35">
      <t>ウチアゲ</t>
    </rPh>
    <rPh sb="35" eb="37">
      <t>コウホ</t>
    </rPh>
    <rPh sb="37" eb="38">
      <t>ビン</t>
    </rPh>
    <rPh sb="45" eb="47">
      <t>センテイ</t>
    </rPh>
    <phoneticPr fontId="8"/>
  </si>
  <si>
    <t>・軌道上運用に使用したい時期</t>
    <rPh sb="1" eb="4">
      <t>キドウジョウ</t>
    </rPh>
    <rPh sb="4" eb="6">
      <t>ウンヨウ</t>
    </rPh>
    <rPh sb="7" eb="9">
      <t>シヨウ</t>
    </rPh>
    <rPh sb="12" eb="14">
      <t>ジキ</t>
    </rPh>
    <phoneticPr fontId="8"/>
  </si>
  <si>
    <t>・物品に寿命(使用期限)がある場合、その期間を記載
・寿命の起点が打上以外の場合（製造から/軌道上使用から等）は、その情報も記載</t>
    <rPh sb="1" eb="3">
      <t>ブッピン</t>
    </rPh>
    <rPh sb="4" eb="6">
      <t>ジュミョウ</t>
    </rPh>
    <rPh sb="7" eb="11">
      <t>シヨウキゲン</t>
    </rPh>
    <rPh sb="15" eb="17">
      <t>バアイ</t>
    </rPh>
    <rPh sb="20" eb="22">
      <t>キカン</t>
    </rPh>
    <rPh sb="23" eb="25">
      <t>キサイ</t>
    </rPh>
    <rPh sb="27" eb="29">
      <t>ジュミョウ</t>
    </rPh>
    <rPh sb="30" eb="32">
      <t>キテン</t>
    </rPh>
    <rPh sb="33" eb="35">
      <t>ウチアゲ</t>
    </rPh>
    <rPh sb="35" eb="37">
      <t>イガイ</t>
    </rPh>
    <rPh sb="38" eb="40">
      <t>バアイ</t>
    </rPh>
    <rPh sb="41" eb="43">
      <t>セイゾウ</t>
    </rPh>
    <rPh sb="46" eb="49">
      <t>キドウジョウ</t>
    </rPh>
    <rPh sb="49" eb="51">
      <t>シヨウ</t>
    </rPh>
    <rPh sb="53" eb="54">
      <t>ナド</t>
    </rPh>
    <rPh sb="59" eb="61">
      <t>ジョウホウ</t>
    </rPh>
    <rPh sb="62" eb="64">
      <t>キサイ</t>
    </rPh>
    <phoneticPr fontId="8"/>
  </si>
  <si>
    <t>・軌道上で回収するための準備が整う時期</t>
    <rPh sb="1" eb="4">
      <t>キドウジョウ</t>
    </rPh>
    <rPh sb="5" eb="7">
      <t>カイシュウ</t>
    </rPh>
    <rPh sb="12" eb="14">
      <t>ジュンビ</t>
    </rPh>
    <rPh sb="15" eb="16">
      <t>トトノ</t>
    </rPh>
    <rPh sb="17" eb="19">
      <t>ジキ</t>
    </rPh>
    <phoneticPr fontId="8"/>
  </si>
  <si>
    <t>・ユーザが回収品を必要とする時期（いつまでに手元にほしいか）</t>
    <rPh sb="5" eb="7">
      <t>カイシュウ</t>
    </rPh>
    <rPh sb="7" eb="8">
      <t>ヒン</t>
    </rPh>
    <rPh sb="9" eb="11">
      <t>ヒツヨウ</t>
    </rPh>
    <rPh sb="14" eb="16">
      <t>ジキ</t>
    </rPh>
    <rPh sb="22" eb="24">
      <t>テモト</t>
    </rPh>
    <phoneticPr fontId="8"/>
  </si>
  <si>
    <t>・地上間輸送、打上/回収時に、温度設定が必要な場合は、許容可能な上限/下限を記載
・指定がある場合はユーザ自身で地上間の輸送を実施</t>
    <rPh sb="1" eb="3">
      <t>チジョウ</t>
    </rPh>
    <rPh sb="3" eb="4">
      <t>カン</t>
    </rPh>
    <rPh sb="4" eb="6">
      <t>ユソウ</t>
    </rPh>
    <rPh sb="7" eb="9">
      <t>ウチアゲ</t>
    </rPh>
    <rPh sb="10" eb="12">
      <t>カイシュウ</t>
    </rPh>
    <rPh sb="12" eb="13">
      <t>ジ</t>
    </rPh>
    <rPh sb="15" eb="17">
      <t>オンド</t>
    </rPh>
    <rPh sb="17" eb="19">
      <t>セッテイ</t>
    </rPh>
    <rPh sb="20" eb="22">
      <t>ヒツヨウ</t>
    </rPh>
    <rPh sb="23" eb="25">
      <t>バアイ</t>
    </rPh>
    <rPh sb="27" eb="29">
      <t>キョヨウ</t>
    </rPh>
    <rPh sb="29" eb="31">
      <t>カノウ</t>
    </rPh>
    <rPh sb="32" eb="34">
      <t>ジョウゲン</t>
    </rPh>
    <rPh sb="35" eb="37">
      <t>カゲン</t>
    </rPh>
    <rPh sb="38" eb="40">
      <t>キサイ</t>
    </rPh>
    <rPh sb="42" eb="44">
      <t>シテイ</t>
    </rPh>
    <rPh sb="47" eb="49">
      <t>バアイ</t>
    </rPh>
    <rPh sb="53" eb="55">
      <t>ジシン</t>
    </rPh>
    <rPh sb="56" eb="59">
      <t>チジョウカン</t>
    </rPh>
    <rPh sb="60" eb="62">
      <t>ユソウ</t>
    </rPh>
    <rPh sb="63" eb="65">
      <t>ジッシ</t>
    </rPh>
    <phoneticPr fontId="8"/>
  </si>
  <si>
    <t>・軌道上保管時に、温度設定が必要な場合は、許容可能な上限/下限を記載</t>
    <rPh sb="1" eb="4">
      <t>キドウジョウ</t>
    </rPh>
    <rPh sb="4" eb="6">
      <t>ホカン</t>
    </rPh>
    <rPh sb="6" eb="7">
      <t>ジ</t>
    </rPh>
    <rPh sb="9" eb="11">
      <t>オンド</t>
    </rPh>
    <rPh sb="11" eb="13">
      <t>セッテイ</t>
    </rPh>
    <rPh sb="14" eb="16">
      <t>ヒツヨウ</t>
    </rPh>
    <rPh sb="17" eb="19">
      <t>バアイ</t>
    </rPh>
    <rPh sb="21" eb="23">
      <t>キョヨウ</t>
    </rPh>
    <rPh sb="23" eb="25">
      <t>カノウ</t>
    </rPh>
    <rPh sb="26" eb="28">
      <t>ジョウゲン</t>
    </rPh>
    <rPh sb="29" eb="31">
      <t>カゲン</t>
    </rPh>
    <rPh sb="32" eb="34">
      <t>キサイ</t>
    </rPh>
    <phoneticPr fontId="8"/>
  </si>
  <si>
    <t>・軌道上保管時に急速冷凍が必要か否か</t>
    <rPh sb="1" eb="4">
      <t>キドウジョウ</t>
    </rPh>
    <rPh sb="4" eb="7">
      <t>ホカンジ</t>
    </rPh>
    <rPh sb="8" eb="12">
      <t>キュウソクレイトウ</t>
    </rPh>
    <rPh sb="13" eb="15">
      <t>ヒツヨウ</t>
    </rPh>
    <rPh sb="16" eb="17">
      <t>イナ</t>
    </rPh>
    <phoneticPr fontId="8"/>
  </si>
  <si>
    <t>・打上/回収時に輸送機からの電力供給が必要な場合、要求電力値を記入する。
(単位：Watts)</t>
    <phoneticPr fontId="8"/>
  </si>
  <si>
    <t>・輸送時に梱包の形状に係わらず、向きの指定がある場合は記載</t>
    <rPh sb="1" eb="4">
      <t>ユソウジ</t>
    </rPh>
    <rPh sb="5" eb="7">
      <t>コンポウ</t>
    </rPh>
    <rPh sb="8" eb="10">
      <t>ケイジョウ</t>
    </rPh>
    <rPh sb="11" eb="12">
      <t>カカ</t>
    </rPh>
    <rPh sb="16" eb="17">
      <t>ム</t>
    </rPh>
    <rPh sb="19" eb="21">
      <t>シテイ</t>
    </rPh>
    <rPh sb="24" eb="26">
      <t>バアイ</t>
    </rPh>
    <rPh sb="27" eb="29">
      <t>キサイ</t>
    </rPh>
    <phoneticPr fontId="8"/>
  </si>
  <si>
    <t>・打上げ遅延が発生した場合に、物品の入替が必要ですか？（寿命等）
・予備品の有無</t>
    <rPh sb="28" eb="30">
      <t>ジュミョウ</t>
    </rPh>
    <rPh sb="30" eb="31">
      <t>ナド</t>
    </rPh>
    <rPh sb="34" eb="36">
      <t>ヨビ</t>
    </rPh>
    <rPh sb="36" eb="37">
      <t>ヒン</t>
    </rPh>
    <rPh sb="38" eb="40">
      <t>ウム</t>
    </rPh>
    <phoneticPr fontId="8"/>
  </si>
  <si>
    <t>・物品の取扱いに関して、特別な制約、要求がある場合は記載</t>
    <rPh sb="1" eb="3">
      <t>ブッピン</t>
    </rPh>
    <rPh sb="4" eb="6">
      <t>トリアツカ</t>
    </rPh>
    <rPh sb="8" eb="9">
      <t>カン</t>
    </rPh>
    <rPh sb="12" eb="14">
      <t>トクベツ</t>
    </rPh>
    <rPh sb="15" eb="17">
      <t>セイヤク</t>
    </rPh>
    <rPh sb="18" eb="20">
      <t>ヨウキュウ</t>
    </rPh>
    <rPh sb="23" eb="25">
      <t>バアイ</t>
    </rPh>
    <rPh sb="26" eb="28">
      <t>キサイ</t>
    </rPh>
    <phoneticPr fontId="8"/>
  </si>
  <si>
    <t>・その他の要求、補足があれば自由に記載</t>
    <rPh sb="3" eb="4">
      <t>ホカ</t>
    </rPh>
    <rPh sb="5" eb="7">
      <t>ヨウキュウ</t>
    </rPh>
    <rPh sb="8" eb="10">
      <t>ホソク</t>
    </rPh>
    <rPh sb="14" eb="16">
      <t>ジユウ</t>
    </rPh>
    <rPh sb="17" eb="19">
      <t>キサイ</t>
    </rPh>
    <phoneticPr fontId="8"/>
  </si>
  <si>
    <t>・ユーザ品の打上後の取扱い（廃棄/保管）を選択</t>
    <rPh sb="4" eb="5">
      <t>ヒン</t>
    </rPh>
    <rPh sb="6" eb="9">
      <t>ウチアゲゴ</t>
    </rPh>
    <rPh sb="10" eb="12">
      <t>トリアツカ</t>
    </rPh>
    <rPh sb="14" eb="16">
      <t>ハイキ</t>
    </rPh>
    <rPh sb="17" eb="19">
      <t>ホカン</t>
    </rPh>
    <rPh sb="21" eb="23">
      <t>センタク</t>
    </rPh>
    <phoneticPr fontId="8"/>
  </si>
  <si>
    <t>不要</t>
    <rPh sb="0" eb="2">
      <t>フヨウ</t>
    </rPh>
    <phoneticPr fontId="8"/>
  </si>
  <si>
    <t>打上</t>
    <rPh sb="0" eb="2">
      <t>ウチアゲ</t>
    </rPh>
    <phoneticPr fontId="3"/>
  </si>
  <si>
    <t>※JAXAによる受託決定後の打上/回収品の重量は増加できません</t>
    <rPh sb="8" eb="10">
      <t>ジュタク</t>
    </rPh>
    <rPh sb="10" eb="12">
      <t>ケッテイ</t>
    </rPh>
    <phoneticPr fontId="8"/>
  </si>
  <si>
    <t>回収</t>
    <rPh sb="0" eb="2">
      <t>カイシュウ</t>
    </rPh>
    <phoneticPr fontId="3"/>
  </si>
  <si>
    <t>N/A</t>
    <phoneticPr fontId="3"/>
  </si>
  <si>
    <t>・AB列で保管を選択の場合、保管時の梱包状態、期限を記載</t>
    <rPh sb="3" eb="4">
      <t>レツ</t>
    </rPh>
    <rPh sb="5" eb="7">
      <t>ホカン</t>
    </rPh>
    <rPh sb="8" eb="10">
      <t>センタク</t>
    </rPh>
    <rPh sb="11" eb="13">
      <t>バアイ</t>
    </rPh>
    <rPh sb="14" eb="17">
      <t>ホカンジ</t>
    </rPh>
    <rPh sb="18" eb="20">
      <t>コンポウ</t>
    </rPh>
    <rPh sb="20" eb="22">
      <t>ジョウタイ</t>
    </rPh>
    <rPh sb="23" eb="25">
      <t>キゲン</t>
    </rPh>
    <rPh sb="26" eb="28">
      <t>キサイ</t>
    </rPh>
    <phoneticPr fontId="8"/>
  </si>
  <si>
    <t>・M列でN(廃棄不可)の場合は、理由を記載</t>
    <rPh sb="2" eb="3">
      <t>レツ</t>
    </rPh>
    <rPh sb="6" eb="10">
      <t>ハイキフカ</t>
    </rPh>
    <rPh sb="12" eb="14">
      <t>バアイ</t>
    </rPh>
    <rPh sb="16" eb="18">
      <t>リユウ</t>
    </rPh>
    <rPh sb="19" eb="21">
      <t>キサイ</t>
    </rPh>
    <phoneticPr fontId="8"/>
  </si>
  <si>
    <t>・輸送時（地上間、打上/回収）、またISS保管時にビス等で固定が必要か（ベルクロなどでの仮置きは除く）
・ただし、Y(必要)の場合は2023年9月1日までの申し込みが必要</t>
    <rPh sb="1" eb="4">
      <t>ユソウジ</t>
    </rPh>
    <rPh sb="5" eb="8">
      <t>チジョウカン</t>
    </rPh>
    <rPh sb="9" eb="11">
      <t>ウチアゲ</t>
    </rPh>
    <rPh sb="12" eb="14">
      <t>カイシュウ</t>
    </rPh>
    <rPh sb="21" eb="24">
      <t>ホカンジ</t>
    </rPh>
    <rPh sb="27" eb="28">
      <t>ナド</t>
    </rPh>
    <rPh sb="29" eb="31">
      <t>コテイ</t>
    </rPh>
    <rPh sb="32" eb="34">
      <t>ヒツヨウ</t>
    </rPh>
    <rPh sb="44" eb="46">
      <t>カリオ</t>
    </rPh>
    <rPh sb="48" eb="49">
      <t>ノゾ</t>
    </rPh>
    <rPh sb="59" eb="61">
      <t>ヒツヨウ</t>
    </rPh>
    <rPh sb="63" eb="65">
      <t>バアイ</t>
    </rPh>
    <rPh sb="70" eb="71">
      <t>ネン</t>
    </rPh>
    <rPh sb="72" eb="73">
      <t>ガツ</t>
    </rPh>
    <rPh sb="74" eb="75">
      <t>ニチ</t>
    </rPh>
    <rPh sb="78" eb="79">
      <t>モウ</t>
    </rPh>
    <rPh sb="80" eb="81">
      <t>コ</t>
    </rPh>
    <rPh sb="83" eb="85">
      <t>ヒツヨウ</t>
    </rPh>
    <phoneticPr fontId="8"/>
  </si>
  <si>
    <t>・A列の名称とともに識別に使用する番号
・開発時に使用している番号や希望があれば記載（希望がなければJAXAで指定）
・半角英数記号で80字以内</t>
    <rPh sb="2" eb="3">
      <t>レツ</t>
    </rPh>
    <rPh sb="4" eb="6">
      <t>メイショウ</t>
    </rPh>
    <rPh sb="10" eb="12">
      <t>シキベツ</t>
    </rPh>
    <rPh sb="13" eb="15">
      <t>シヨウ</t>
    </rPh>
    <rPh sb="17" eb="19">
      <t>バンゴウ</t>
    </rPh>
    <rPh sb="21" eb="24">
      <t>カイハツジ</t>
    </rPh>
    <rPh sb="25" eb="27">
      <t>シヨウ</t>
    </rPh>
    <rPh sb="31" eb="33">
      <t>バンゴウ</t>
    </rPh>
    <rPh sb="34" eb="36">
      <t>キボウ</t>
    </rPh>
    <rPh sb="40" eb="42">
      <t>キサイ</t>
    </rPh>
    <rPh sb="43" eb="45">
      <t>キボウ</t>
    </rPh>
    <rPh sb="55" eb="57">
      <t>シテイ</t>
    </rPh>
    <phoneticPr fontId="8"/>
  </si>
  <si>
    <t>・A列の名称を英語で記載(特に希望がなければJAXAで命名)
・国際調整では、基本的にこちらの英名(Part Name/US Part Name)を利用
・半角英数記号で160字以内とすること
・略字は利用しない（DC、PWRなど）</t>
    <rPh sb="2" eb="3">
      <t>レツ</t>
    </rPh>
    <rPh sb="4" eb="6">
      <t>メイショウ</t>
    </rPh>
    <rPh sb="7" eb="9">
      <t>エイゴ</t>
    </rPh>
    <rPh sb="10" eb="12">
      <t>キサイ</t>
    </rPh>
    <rPh sb="13" eb="14">
      <t>トク</t>
    </rPh>
    <rPh sb="15" eb="17">
      <t>キボウ</t>
    </rPh>
    <rPh sb="27" eb="29">
      <t>メイメイ</t>
    </rPh>
    <rPh sb="32" eb="36">
      <t>コクサイチョウセイ</t>
    </rPh>
    <rPh sb="39" eb="42">
      <t>キホンテキ</t>
    </rPh>
    <rPh sb="47" eb="49">
      <t>エイメイ</t>
    </rPh>
    <rPh sb="74" eb="76">
      <t>リヨウ</t>
    </rPh>
    <rPh sb="98" eb="100">
      <t>リャクジ</t>
    </rPh>
    <rPh sb="101" eb="103">
      <t>リヨウ</t>
    </rPh>
    <phoneticPr fontId="8"/>
  </si>
  <si>
    <t>気密構造</t>
    <rPh sb="0" eb="4">
      <t>キミツコウゾウ</t>
    </rPh>
    <phoneticPr fontId="3"/>
  </si>
  <si>
    <t>回転体</t>
    <rPh sb="0" eb="3">
      <t>カイテンタイ</t>
    </rPh>
    <phoneticPr fontId="3"/>
  </si>
  <si>
    <t>回転体の名称</t>
    <rPh sb="0" eb="3">
      <t>カイテンタイ</t>
    </rPh>
    <rPh sb="4" eb="6">
      <t>メイショウ</t>
    </rPh>
    <phoneticPr fontId="3"/>
  </si>
  <si>
    <t>2-21</t>
    <phoneticPr fontId="3"/>
  </si>
  <si>
    <t>2-22</t>
  </si>
  <si>
    <t>2-23</t>
  </si>
  <si>
    <t>2-24</t>
  </si>
  <si>
    <t>3-5</t>
    <phoneticPr fontId="3"/>
  </si>
  <si>
    <t>§2終了</t>
    <rPh sb="2" eb="4">
      <t>シュウリョウ</t>
    </rPh>
    <phoneticPr fontId="3"/>
  </si>
  <si>
    <t>確認し、反映しました。</t>
    <rPh sb="0" eb="2">
      <t>カクニン</t>
    </rPh>
    <rPh sb="4" eb="6">
      <t>ハンエイ</t>
    </rPh>
    <phoneticPr fontId="3"/>
  </si>
  <si>
    <r>
      <t>一部TBD部分あり、下記日程で情報を提示します。
　目安：</t>
    </r>
    <r>
      <rPr>
        <u/>
        <sz val="12"/>
        <rFont val="メイリオ"/>
        <family val="3"/>
        <charset val="128"/>
      </rPr>
      <t>　　　　　　　　　　　　　頃</t>
    </r>
    <rPh sb="0" eb="2">
      <t>イチブ</t>
    </rPh>
    <rPh sb="5" eb="7">
      <t>ブブン</t>
    </rPh>
    <rPh sb="10" eb="12">
      <t>カキ</t>
    </rPh>
    <rPh sb="12" eb="14">
      <t>ニッテイ</t>
    </rPh>
    <rPh sb="15" eb="17">
      <t>ジョウホウ</t>
    </rPh>
    <rPh sb="18" eb="20">
      <t>テイジ</t>
    </rPh>
    <rPh sb="26" eb="28">
      <t>メヤス</t>
    </rPh>
    <rPh sb="42" eb="43">
      <t>コロ</t>
    </rPh>
    <phoneticPr fontId="3"/>
  </si>
  <si>
    <t>JAXAで作成したクルー作業向けの運用シナリオを確認し、下記の情報を更新ください。
・作業内容
・作業人数
・作業時間</t>
    <rPh sb="5" eb="7">
      <t>サクセイ</t>
    </rPh>
    <rPh sb="12" eb="15">
      <t>サギョウム</t>
    </rPh>
    <rPh sb="17" eb="19">
      <t>ウンヨウ</t>
    </rPh>
    <rPh sb="24" eb="26">
      <t>カクニン</t>
    </rPh>
    <rPh sb="28" eb="30">
      <t>カキ</t>
    </rPh>
    <rPh sb="31" eb="33">
      <t>ジョウホウ</t>
    </rPh>
    <rPh sb="34" eb="36">
      <t>コウシン</t>
    </rPh>
    <rPh sb="43" eb="47">
      <t>サギョウナイヨウ</t>
    </rPh>
    <rPh sb="49" eb="53">
      <t>サギョウニンズウ</t>
    </rPh>
    <rPh sb="55" eb="59">
      <t>サギョウジカン</t>
    </rPh>
    <phoneticPr fontId="3"/>
  </si>
  <si>
    <t>確認し、追加しました。</t>
    <rPh sb="0" eb="2">
      <t>カクニン</t>
    </rPh>
    <rPh sb="4" eb="6">
      <t>ツイカ</t>
    </rPh>
    <phoneticPr fontId="3"/>
  </si>
  <si>
    <t>以下の情報は、安全審査や物品準備等の調整で変更になる可能性があるため、3回目の詳細情報収集時に確認します
・打上物品の最終梱包形態
・安全制御にかかり必要になる手順</t>
    <rPh sb="0" eb="2">
      <t>イカ</t>
    </rPh>
    <rPh sb="3" eb="5">
      <t>ジョウホウ</t>
    </rPh>
    <rPh sb="7" eb="11">
      <t>アンゼンシンサ</t>
    </rPh>
    <rPh sb="12" eb="14">
      <t>ブッピン</t>
    </rPh>
    <rPh sb="14" eb="16">
      <t>ジュンビ</t>
    </rPh>
    <rPh sb="16" eb="17">
      <t>ナド</t>
    </rPh>
    <rPh sb="18" eb="20">
      <t>チョウセイ</t>
    </rPh>
    <rPh sb="21" eb="23">
      <t>ヘンコウ</t>
    </rPh>
    <rPh sb="26" eb="29">
      <t>カノウセイ</t>
    </rPh>
    <rPh sb="36" eb="38">
      <t>カイメ</t>
    </rPh>
    <rPh sb="39" eb="41">
      <t>ショウサイ</t>
    </rPh>
    <rPh sb="41" eb="43">
      <t>ジョウホウ</t>
    </rPh>
    <rPh sb="43" eb="45">
      <t>シュウシュウ</t>
    </rPh>
    <rPh sb="45" eb="46">
      <t>ジ</t>
    </rPh>
    <rPh sb="47" eb="49">
      <t>カクニン</t>
    </rPh>
    <rPh sb="54" eb="56">
      <t>ウチアゲ</t>
    </rPh>
    <rPh sb="56" eb="58">
      <t>ブッピン</t>
    </rPh>
    <rPh sb="59" eb="61">
      <t>サイシュウ</t>
    </rPh>
    <rPh sb="61" eb="63">
      <t>コンポウ</t>
    </rPh>
    <rPh sb="63" eb="65">
      <t>ケイタイ</t>
    </rPh>
    <rPh sb="67" eb="69">
      <t>アンゼン</t>
    </rPh>
    <rPh sb="69" eb="71">
      <t>セイギョ</t>
    </rPh>
    <rPh sb="75" eb="77">
      <t>ヒツヨウ</t>
    </rPh>
    <rPh sb="80" eb="82">
      <t>テジュン</t>
    </rPh>
    <phoneticPr fontId="3"/>
  </si>
  <si>
    <t>JAXAで作成したクルー作業向けの運用シナリオを確認し、TBD(未定)部分を追加ください。
・使用ツール類（ツール欄に記載）
・参照可能な図や写真（参照図欄に挿入）
・手順上の制約事項（備考欄に記載）</t>
    <rPh sb="5" eb="7">
      <t>サクセイ</t>
    </rPh>
    <rPh sb="12" eb="15">
      <t>サギョウム</t>
    </rPh>
    <rPh sb="17" eb="19">
      <t>ウンヨウ</t>
    </rPh>
    <rPh sb="24" eb="26">
      <t>カクニン</t>
    </rPh>
    <rPh sb="32" eb="34">
      <t>ミテイ</t>
    </rPh>
    <rPh sb="35" eb="37">
      <t>ブブン</t>
    </rPh>
    <rPh sb="38" eb="40">
      <t>ツイカ</t>
    </rPh>
    <rPh sb="47" eb="49">
      <t>シヨウ</t>
    </rPh>
    <rPh sb="52" eb="53">
      <t>ルイ</t>
    </rPh>
    <rPh sb="57" eb="58">
      <t>ラン</t>
    </rPh>
    <rPh sb="59" eb="61">
      <t>キサイ</t>
    </rPh>
    <rPh sb="64" eb="66">
      <t>サンショウ</t>
    </rPh>
    <rPh sb="66" eb="68">
      <t>カノウ</t>
    </rPh>
    <rPh sb="69" eb="70">
      <t>ズ</t>
    </rPh>
    <rPh sb="71" eb="73">
      <t>シャシン</t>
    </rPh>
    <rPh sb="74" eb="76">
      <t>サンショウ</t>
    </rPh>
    <rPh sb="76" eb="77">
      <t>ズ</t>
    </rPh>
    <rPh sb="77" eb="78">
      <t>ラン</t>
    </rPh>
    <rPh sb="79" eb="81">
      <t>ソウニュウ</t>
    </rPh>
    <rPh sb="84" eb="86">
      <t>テジュン</t>
    </rPh>
    <rPh sb="86" eb="87">
      <t>ジョウ</t>
    </rPh>
    <rPh sb="88" eb="90">
      <t>セイヤク</t>
    </rPh>
    <rPh sb="90" eb="92">
      <t>ジコウ</t>
    </rPh>
    <rPh sb="93" eb="95">
      <t>ビコウ</t>
    </rPh>
    <rPh sb="95" eb="96">
      <t>ラン</t>
    </rPh>
    <rPh sb="97" eb="99">
      <t>キサイ</t>
    </rPh>
    <phoneticPr fontId="3"/>
  </si>
  <si>
    <t>JAXAで作成した地上作業向けの運用シナリオを確認し、下記の情報を更新ください。
・作業内容流れ（作業項目欄）
・作業時間（所要時間欄）</t>
    <rPh sb="5" eb="7">
      <t>サクセイ</t>
    </rPh>
    <rPh sb="9" eb="11">
      <t>チジョウ</t>
    </rPh>
    <rPh sb="11" eb="14">
      <t>サギョウム</t>
    </rPh>
    <rPh sb="16" eb="18">
      <t>ウンヨウ</t>
    </rPh>
    <rPh sb="23" eb="25">
      <t>カクニン</t>
    </rPh>
    <rPh sb="27" eb="29">
      <t>カキ</t>
    </rPh>
    <rPh sb="30" eb="32">
      <t>ジョウホウ</t>
    </rPh>
    <rPh sb="33" eb="35">
      <t>コウシン</t>
    </rPh>
    <rPh sb="42" eb="46">
      <t>サギョウナイヨウ</t>
    </rPh>
    <rPh sb="46" eb="47">
      <t>ナガ</t>
    </rPh>
    <rPh sb="49" eb="53">
      <t>サギョウコウモク</t>
    </rPh>
    <rPh sb="53" eb="54">
      <t>ラン</t>
    </rPh>
    <rPh sb="57" eb="61">
      <t>サギョウジカン</t>
    </rPh>
    <rPh sb="62" eb="66">
      <t>ショヨウジカン</t>
    </rPh>
    <rPh sb="66" eb="67">
      <t>ラン</t>
    </rPh>
    <phoneticPr fontId="3"/>
  </si>
  <si>
    <t>JAXAで作成した地上作業向けの運用シナリオを確認し、TBD(未定)部分を追加ください。
・発行するコマンド名称、パラメータ（コマンド名称、パラメータ名称に記載）
・テレメトリ名称、期待値（テレメトリ名称、期待値(TLM)欄に記入）
・制約や注意事項（備考欄に記載）</t>
    <rPh sb="5" eb="7">
      <t>サクセイ</t>
    </rPh>
    <rPh sb="9" eb="11">
      <t>チジョウ</t>
    </rPh>
    <rPh sb="11" eb="14">
      <t>サギョウム</t>
    </rPh>
    <rPh sb="16" eb="18">
      <t>ウンヨウ</t>
    </rPh>
    <rPh sb="23" eb="25">
      <t>カクニン</t>
    </rPh>
    <rPh sb="31" eb="33">
      <t>ミテイ</t>
    </rPh>
    <rPh sb="34" eb="36">
      <t>ブブン</t>
    </rPh>
    <rPh sb="37" eb="39">
      <t>ツイカ</t>
    </rPh>
    <rPh sb="46" eb="48">
      <t>ハッコウ</t>
    </rPh>
    <rPh sb="54" eb="56">
      <t>メイショウ</t>
    </rPh>
    <rPh sb="67" eb="69">
      <t>メイショウ</t>
    </rPh>
    <rPh sb="75" eb="77">
      <t>メイショウ</t>
    </rPh>
    <rPh sb="78" eb="80">
      <t>キサイ</t>
    </rPh>
    <rPh sb="88" eb="90">
      <t>メイショウ</t>
    </rPh>
    <rPh sb="91" eb="94">
      <t>キタイチ</t>
    </rPh>
    <rPh sb="100" eb="102">
      <t>メイショウ</t>
    </rPh>
    <rPh sb="103" eb="106">
      <t>キタイチ</t>
    </rPh>
    <rPh sb="111" eb="112">
      <t>ラン</t>
    </rPh>
    <rPh sb="113" eb="115">
      <t>キニュウ</t>
    </rPh>
    <rPh sb="118" eb="120">
      <t>セイヤク</t>
    </rPh>
    <rPh sb="121" eb="123">
      <t>チュウイ</t>
    </rPh>
    <rPh sb="123" eb="125">
      <t>ジコウ</t>
    </rPh>
    <rPh sb="126" eb="128">
      <t>ビコウ</t>
    </rPh>
    <rPh sb="128" eb="129">
      <t>ラン</t>
    </rPh>
    <rPh sb="130" eb="132">
      <t>キサイ</t>
    </rPh>
    <phoneticPr fontId="3"/>
  </si>
  <si>
    <r>
      <t>資料を添付しました
資料名：</t>
    </r>
    <r>
      <rPr>
        <u/>
        <sz val="12"/>
        <color theme="1"/>
        <rFont val="メイリオ"/>
        <family val="3"/>
        <charset val="128"/>
      </rPr>
      <t>　　　　　　　　　　　　　　　　　　　　　　　　.</t>
    </r>
    <rPh sb="0" eb="2">
      <t>シリョウ</t>
    </rPh>
    <rPh sb="3" eb="5">
      <t>テンプ</t>
    </rPh>
    <rPh sb="10" eb="12">
      <t>シリョウ</t>
    </rPh>
    <rPh sb="12" eb="13">
      <t>メイ</t>
    </rPh>
    <phoneticPr fontId="3"/>
  </si>
  <si>
    <r>
      <t>構造的I/F
資料名：</t>
    </r>
    <r>
      <rPr>
        <u/>
        <sz val="12"/>
        <color theme="1"/>
        <rFont val="メイリオ"/>
        <family val="3"/>
        <charset val="128"/>
      </rPr>
      <t>　　　　　　　　　　　　　　　　　　　　　　　　.</t>
    </r>
    <rPh sb="0" eb="3">
      <t>コウゾウテキ</t>
    </rPh>
    <phoneticPr fontId="3"/>
  </si>
  <si>
    <r>
      <t>電気的I/F
資料名：</t>
    </r>
    <r>
      <rPr>
        <u/>
        <sz val="12"/>
        <color theme="1"/>
        <rFont val="メイリオ"/>
        <family val="3"/>
        <charset val="128"/>
      </rPr>
      <t>　　　　　　　　　　　　　　　　　　　　　　　　.</t>
    </r>
    <rPh sb="0" eb="2">
      <t>デンキ</t>
    </rPh>
    <phoneticPr fontId="3"/>
  </si>
  <si>
    <r>
      <t>熱的I/F
資料名：</t>
    </r>
    <r>
      <rPr>
        <u/>
        <sz val="12"/>
        <color theme="1"/>
        <rFont val="メイリオ"/>
        <family val="3"/>
        <charset val="128"/>
      </rPr>
      <t>　　　　　　　　　　　　　　　　　　　　　　　　.</t>
    </r>
    <rPh sb="0" eb="1">
      <t>ネツ</t>
    </rPh>
    <phoneticPr fontId="3"/>
  </si>
  <si>
    <r>
      <t>通信I/F
資料名：</t>
    </r>
    <r>
      <rPr>
        <u/>
        <sz val="12"/>
        <color theme="1"/>
        <rFont val="メイリオ"/>
        <family val="3"/>
        <charset val="128"/>
      </rPr>
      <t>　　　　　　　　　　　　　　　　　　　　　　　　.</t>
    </r>
    <rPh sb="0" eb="2">
      <t>ツウシン</t>
    </rPh>
    <phoneticPr fontId="3"/>
  </si>
  <si>
    <r>
      <t>その他I/F
資料名：</t>
    </r>
    <r>
      <rPr>
        <u/>
        <sz val="12"/>
        <color theme="1"/>
        <rFont val="メイリオ"/>
        <family val="3"/>
        <charset val="128"/>
      </rPr>
      <t>　　　　　　　　　　　　　　　　　　　　　　　　.</t>
    </r>
    <rPh sb="2" eb="3">
      <t>タ</t>
    </rPh>
    <phoneticPr fontId="3"/>
  </si>
  <si>
    <t>(圧力容器を持つ場合)圧力容器内の物質名を記載ください。単一の物質でない場合はすべて記載ください。</t>
    <rPh sb="1" eb="3">
      <t>アツリョク</t>
    </rPh>
    <rPh sb="3" eb="5">
      <t>ヨウキ</t>
    </rPh>
    <rPh sb="6" eb="7">
      <t>モ</t>
    </rPh>
    <rPh sb="8" eb="10">
      <t>バアイ</t>
    </rPh>
    <rPh sb="11" eb="15">
      <t>アツリョクヨウキ</t>
    </rPh>
    <rPh sb="15" eb="16">
      <t>ナイ</t>
    </rPh>
    <rPh sb="17" eb="20">
      <t>ブッシツメイ</t>
    </rPh>
    <rPh sb="21" eb="23">
      <t>キサイ</t>
    </rPh>
    <rPh sb="28" eb="30">
      <t>タンイツ</t>
    </rPh>
    <rPh sb="31" eb="33">
      <t>ブッシツ</t>
    </rPh>
    <rPh sb="36" eb="38">
      <t>バアイ</t>
    </rPh>
    <rPh sb="42" eb="44">
      <t>キサイ</t>
    </rPh>
    <phoneticPr fontId="3"/>
  </si>
  <si>
    <t>はい</t>
    <phoneticPr fontId="3"/>
  </si>
  <si>
    <t>いいえ</t>
    <phoneticPr fontId="3"/>
  </si>
  <si>
    <t>物品情報：加熱源、冷却源
STD-6</t>
    <rPh sb="0" eb="2">
      <t>ブッピン</t>
    </rPh>
    <rPh sb="2" eb="4">
      <t>ジョウホウ</t>
    </rPh>
    <rPh sb="5" eb="8">
      <t>カネツゲン</t>
    </rPh>
    <rPh sb="9" eb="12">
      <t>レイキャクゲン</t>
    </rPh>
    <phoneticPr fontId="3"/>
  </si>
  <si>
    <t>物品情報：材料特性
STD-1</t>
    <rPh sb="0" eb="2">
      <t>ブッピン</t>
    </rPh>
    <rPh sb="2" eb="4">
      <t>ジョウホウ</t>
    </rPh>
    <rPh sb="5" eb="7">
      <t>ザイリョウ</t>
    </rPh>
    <rPh sb="7" eb="9">
      <t>トクセイ</t>
    </rPh>
    <phoneticPr fontId="3"/>
  </si>
  <si>
    <t>物品情報：気密構造
STD-14</t>
    <rPh sb="0" eb="2">
      <t>ブッピン</t>
    </rPh>
    <rPh sb="2" eb="4">
      <t>ジョウホウ</t>
    </rPh>
    <rPh sb="5" eb="9">
      <t>キミツコウゾウ</t>
    </rPh>
    <phoneticPr fontId="3"/>
  </si>
  <si>
    <t>(レーザーを有する場合)レーザーのClass分類のエビデンスを提示ください(レーザーベンダーからの情報等)</t>
    <rPh sb="6" eb="7">
      <t>ユウ</t>
    </rPh>
    <rPh sb="9" eb="11">
      <t>バアイ</t>
    </rPh>
    <rPh sb="22" eb="24">
      <t>ブンルイ</t>
    </rPh>
    <rPh sb="31" eb="33">
      <t>テイジ</t>
    </rPh>
    <rPh sb="49" eb="51">
      <t>ジョウホウ</t>
    </rPh>
    <rPh sb="51" eb="52">
      <t>ナド</t>
    </rPh>
    <phoneticPr fontId="3"/>
  </si>
  <si>
    <t>(レーザーがCOTS品の場合)強度が不明な場合は、レーザを封じ込める設計となっていることを確認できる設計図を提示ください</t>
    <rPh sb="10" eb="11">
      <t>ヒン</t>
    </rPh>
    <rPh sb="12" eb="14">
      <t>バアイ</t>
    </rPh>
    <rPh sb="15" eb="17">
      <t>キョウド</t>
    </rPh>
    <rPh sb="18" eb="20">
      <t>フメイ</t>
    </rPh>
    <rPh sb="21" eb="23">
      <t>バアイ</t>
    </rPh>
    <rPh sb="54" eb="56">
      <t>テイジ</t>
    </rPh>
    <phoneticPr fontId="3"/>
  </si>
  <si>
    <t>(可視光を含む場合)可視光の光源の輝度が10,000nits以下であるエビデンスを提示ください</t>
    <rPh sb="1" eb="4">
      <t>カシコウ</t>
    </rPh>
    <rPh sb="5" eb="6">
      <t>フク</t>
    </rPh>
    <rPh sb="7" eb="9">
      <t>バアイ</t>
    </rPh>
    <rPh sb="41" eb="43">
      <t>テイジ</t>
    </rPh>
    <phoneticPr fontId="3"/>
  </si>
  <si>
    <t>物品情報：放射線特性③
STD-7</t>
    <rPh sb="0" eb="2">
      <t>ブッピン</t>
    </rPh>
    <rPh sb="2" eb="4">
      <t>ジョウホウ</t>
    </rPh>
    <rPh sb="5" eb="8">
      <t>ホウシャセン</t>
    </rPh>
    <rPh sb="8" eb="10">
      <t>トクセイ</t>
    </rPh>
    <phoneticPr fontId="3"/>
  </si>
  <si>
    <t>(ISS内で通電する場合)RE、RS、CE、CSの各試験の結果を提示ください</t>
    <rPh sb="4" eb="5">
      <t>ナイ</t>
    </rPh>
    <rPh sb="6" eb="8">
      <t>ツウデン</t>
    </rPh>
    <rPh sb="10" eb="12">
      <t>バアイ</t>
    </rPh>
    <rPh sb="32" eb="34">
      <t>テイジ</t>
    </rPh>
    <phoneticPr fontId="3"/>
  </si>
  <si>
    <t>(電池を使用する場合)電池および電池を使用する機器について、次の情報を提示ください</t>
    <rPh sb="1" eb="3">
      <t>デンチ</t>
    </rPh>
    <rPh sb="4" eb="6">
      <t>シヨウ</t>
    </rPh>
    <rPh sb="8" eb="10">
      <t>バアイ</t>
    </rPh>
    <rPh sb="11" eb="13">
      <t>デンチ</t>
    </rPh>
    <rPh sb="16" eb="18">
      <t>デンチ</t>
    </rPh>
    <rPh sb="19" eb="21">
      <t>シヨウ</t>
    </rPh>
    <rPh sb="23" eb="25">
      <t>キキ</t>
    </rPh>
    <rPh sb="30" eb="31">
      <t>ツギ</t>
    </rPh>
    <rPh sb="32" eb="34">
      <t>ジョウホウ</t>
    </rPh>
    <rPh sb="35" eb="37">
      <t>テイジ</t>
    </rPh>
    <phoneticPr fontId="3"/>
  </si>
  <si>
    <t>電池の名称：</t>
    <rPh sb="0" eb="2">
      <t>デンチ</t>
    </rPh>
    <rPh sb="3" eb="5">
      <t>メイショウ</t>
    </rPh>
    <phoneticPr fontId="3"/>
  </si>
  <si>
    <t>電池の種類、化学式：</t>
    <rPh sb="0" eb="2">
      <t>デンチ</t>
    </rPh>
    <rPh sb="3" eb="5">
      <t>シュルイ</t>
    </rPh>
    <rPh sb="6" eb="9">
      <t>カガクシキ</t>
    </rPh>
    <phoneticPr fontId="3"/>
  </si>
  <si>
    <t>電池の数量：</t>
    <rPh sb="0" eb="2">
      <t>デンチ</t>
    </rPh>
    <rPh sb="3" eb="5">
      <t>スウリョウ</t>
    </rPh>
    <phoneticPr fontId="3"/>
  </si>
  <si>
    <t>電池を搭載する装置の名称：</t>
    <rPh sb="0" eb="2">
      <t>デンチ</t>
    </rPh>
    <rPh sb="3" eb="5">
      <t>トウサイ</t>
    </rPh>
    <rPh sb="7" eb="9">
      <t>ソウチ</t>
    </rPh>
    <rPh sb="10" eb="12">
      <t>メイショウ</t>
    </rPh>
    <phoneticPr fontId="3"/>
  </si>
  <si>
    <t>電池を搭載する装置の数量：</t>
    <rPh sb="0" eb="2">
      <t>デンチ</t>
    </rPh>
    <rPh sb="3" eb="5">
      <t>トウサイ</t>
    </rPh>
    <rPh sb="7" eb="9">
      <t>ソウチ</t>
    </rPh>
    <rPh sb="10" eb="12">
      <t>スウリョウ</t>
    </rPh>
    <phoneticPr fontId="3"/>
  </si>
  <si>
    <t>(電池を使用する場合)電池の使用方法</t>
    <rPh sb="1" eb="3">
      <t>デンチ</t>
    </rPh>
    <rPh sb="4" eb="6">
      <t>シヨウ</t>
    </rPh>
    <rPh sb="8" eb="10">
      <t>バアイ</t>
    </rPh>
    <rPh sb="11" eb="13">
      <t>デンチ</t>
    </rPh>
    <rPh sb="14" eb="18">
      <t>シヨウホウホウ</t>
    </rPh>
    <phoneticPr fontId="3"/>
  </si>
  <si>
    <t>連続使用</t>
    <rPh sb="0" eb="2">
      <t>レンゾク</t>
    </rPh>
    <rPh sb="2" eb="4">
      <t>シヨウ</t>
    </rPh>
    <phoneticPr fontId="3"/>
  </si>
  <si>
    <t>必要時のみ電源ON</t>
    <rPh sb="0" eb="2">
      <t>ヒツヨウ</t>
    </rPh>
    <rPh sb="2" eb="3">
      <t>ジ</t>
    </rPh>
    <rPh sb="5" eb="7">
      <t>デンゲン</t>
    </rPh>
    <phoneticPr fontId="3"/>
  </si>
  <si>
    <t>(電池を使用する場合)軌道上での取り扱いについて該当するものを選択ください</t>
    <rPh sb="1" eb="3">
      <t>デンチ</t>
    </rPh>
    <rPh sb="4" eb="6">
      <t>シヨウ</t>
    </rPh>
    <rPh sb="8" eb="10">
      <t>バアイ</t>
    </rPh>
    <rPh sb="11" eb="14">
      <t>キドウジョウ</t>
    </rPh>
    <rPh sb="16" eb="17">
      <t>ト</t>
    </rPh>
    <rPh sb="18" eb="19">
      <t>アツカ</t>
    </rPh>
    <rPh sb="24" eb="26">
      <t>ガイトウ</t>
    </rPh>
    <rPh sb="31" eb="33">
      <t>センタク</t>
    </rPh>
    <phoneticPr fontId="3"/>
  </si>
  <si>
    <t>軌道上にて電池交換等の操作を行う</t>
    <rPh sb="0" eb="3">
      <t>キドウジョウ</t>
    </rPh>
    <rPh sb="5" eb="9">
      <t>デンチコウカン</t>
    </rPh>
    <rPh sb="9" eb="10">
      <t>トウ</t>
    </rPh>
    <rPh sb="11" eb="13">
      <t>ソウサ</t>
    </rPh>
    <rPh sb="14" eb="15">
      <t>オコナ</t>
    </rPh>
    <phoneticPr fontId="3"/>
  </si>
  <si>
    <t>軌道上では電池自体の操作は行わずに装置にいれたまま保管をする</t>
    <phoneticPr fontId="3"/>
  </si>
  <si>
    <t>軌道上で電池の放電を行う計画がある。この場合の負荷電流は、
　通常値：
　最大値：</t>
    <rPh sb="0" eb="3">
      <t>キドウジョウ</t>
    </rPh>
    <rPh sb="4" eb="6">
      <t>デンチ</t>
    </rPh>
    <rPh sb="7" eb="9">
      <t>ホウデン</t>
    </rPh>
    <rPh sb="10" eb="11">
      <t>オコナ</t>
    </rPh>
    <rPh sb="12" eb="14">
      <t>ケイカク</t>
    </rPh>
    <rPh sb="20" eb="22">
      <t>バアイ</t>
    </rPh>
    <rPh sb="23" eb="27">
      <t>フカデンリュウ</t>
    </rPh>
    <rPh sb="31" eb="34">
      <t>ツウジョウチ</t>
    </rPh>
    <rPh sb="37" eb="40">
      <t>サイダイチ</t>
    </rPh>
    <phoneticPr fontId="3"/>
  </si>
  <si>
    <t>(電池を使用する場合)電池がさらされる環境条件について記載ください</t>
    <rPh sb="1" eb="3">
      <t>デンチ</t>
    </rPh>
    <rPh sb="4" eb="6">
      <t>シヨウ</t>
    </rPh>
    <rPh sb="8" eb="10">
      <t>バアイ</t>
    </rPh>
    <rPh sb="27" eb="29">
      <t>キサイ</t>
    </rPh>
    <phoneticPr fontId="3"/>
  </si>
  <si>
    <t>温度範囲及び電池の許容温度範囲：</t>
    <phoneticPr fontId="3"/>
  </si>
  <si>
    <t>電池がさらされる圧力範囲：</t>
    <rPh sb="0" eb="2">
      <t>デンチ</t>
    </rPh>
    <rPh sb="8" eb="12">
      <t>アツリョクハンイ</t>
    </rPh>
    <phoneticPr fontId="3"/>
  </si>
  <si>
    <t>電池の使用上の寿命：</t>
    <rPh sb="0" eb="2">
      <t>デンチ</t>
    </rPh>
    <rPh sb="3" eb="6">
      <t>シヨウジョウ</t>
    </rPh>
    <rPh sb="7" eb="9">
      <t>ジュミョウ</t>
    </rPh>
    <phoneticPr fontId="3"/>
  </si>
  <si>
    <t>宇宙で使用実績のないバッテリについては、認定試験のデータが必要となります</t>
    <rPh sb="0" eb="2">
      <t>ウチュウ</t>
    </rPh>
    <rPh sb="3" eb="7">
      <t>シヨウジッセキ</t>
    </rPh>
    <rPh sb="20" eb="22">
      <t>ニンテイ</t>
    </rPh>
    <rPh sb="22" eb="24">
      <t>シケン</t>
    </rPh>
    <rPh sb="29" eb="31">
      <t>ヒツヨウ</t>
    </rPh>
    <phoneticPr fontId="3"/>
  </si>
  <si>
    <t>(電池を使用する場合)電池に関する打上げまでの検証計画、軌道上での取扱い、廃棄計画についてJWI8705.3を適用していますか</t>
    <rPh sb="1" eb="3">
      <t>デンチ</t>
    </rPh>
    <rPh sb="4" eb="6">
      <t>シヨウ</t>
    </rPh>
    <rPh sb="8" eb="10">
      <t>バアイ</t>
    </rPh>
    <rPh sb="55" eb="57">
      <t>テキヨウ</t>
    </rPh>
    <phoneticPr fontId="3"/>
  </si>
  <si>
    <t>はい</t>
  </si>
  <si>
    <t>いいえ</t>
  </si>
  <si>
    <t>(電池を使用する場合)電池に関する打上げまでの検証計画（セル選定、受入試験計画、特性測定項目）や、軌道上における電池の取り扱いに関する特記事項、廃棄計画（＊）について、別文書で提示ください
（＊）JAXAが廃棄する物品の取り扱いは、Waste Management Planの内容で十分であれば、その旨示すのみでよい</t>
    <rPh sb="88" eb="90">
      <t>テイジ</t>
    </rPh>
    <phoneticPr fontId="3"/>
  </si>
  <si>
    <t>物品情報：ガラス等の飛散材料
STD-4</t>
    <rPh sb="0" eb="2">
      <t>ブッピン</t>
    </rPh>
    <rPh sb="2" eb="4">
      <t>ジョウホウ</t>
    </rPh>
    <rPh sb="8" eb="9">
      <t>トウ</t>
    </rPh>
    <rPh sb="10" eb="12">
      <t>ヒサン</t>
    </rPh>
    <rPh sb="12" eb="14">
      <t>ザイリョウ</t>
    </rPh>
    <phoneticPr fontId="3"/>
  </si>
  <si>
    <t>物品情報：電池
BATTERY</t>
    <rPh sb="0" eb="2">
      <t>ブッピン</t>
    </rPh>
    <rPh sb="2" eb="4">
      <t>ジョウホウ</t>
    </rPh>
    <rPh sb="5" eb="7">
      <t>デンチ</t>
    </rPh>
    <phoneticPr fontId="3"/>
  </si>
  <si>
    <t>(ガラス等の飛散物がある場合)飛散する可能性のある割れ物材料の名称（ガラスサンプルや光学部品等）
※複数ある場合は①、②…番号を記載ください</t>
    <rPh sb="4" eb="5">
      <t>トウ</t>
    </rPh>
    <rPh sb="6" eb="8">
      <t>ヒサン</t>
    </rPh>
    <rPh sb="8" eb="9">
      <t>ブツ</t>
    </rPh>
    <rPh sb="12" eb="14">
      <t>バアイ</t>
    </rPh>
    <rPh sb="15" eb="17">
      <t>ヒサン</t>
    </rPh>
    <rPh sb="19" eb="22">
      <t>カノウセイ</t>
    </rPh>
    <rPh sb="25" eb="26">
      <t>ワ</t>
    </rPh>
    <rPh sb="28" eb="30">
      <t>ザイリョウ</t>
    </rPh>
    <rPh sb="31" eb="33">
      <t>メイショウ</t>
    </rPh>
    <rPh sb="42" eb="46">
      <t>コウガクブヒン</t>
    </rPh>
    <rPh sb="46" eb="47">
      <t>ナド</t>
    </rPh>
    <rPh sb="50" eb="52">
      <t>フクスウ</t>
    </rPh>
    <rPh sb="54" eb="56">
      <t>バアイ</t>
    </rPh>
    <rPh sb="61" eb="63">
      <t>バンゴウ</t>
    </rPh>
    <rPh sb="64" eb="66">
      <t>キサイ</t>
    </rPh>
    <phoneticPr fontId="3"/>
  </si>
  <si>
    <t>(ガラス等の飛散物がある場合)飛散する可能性のある割れ物材料毎に打上時、軌道上保管時、軌道上使用時の保護/封入方法、運用制御(想定)がわかる写真(難しい場合は図)を提示ください
※複数ある場合は①、②…番号を記載し、各材料毎に準備ください</t>
    <rPh sb="4" eb="5">
      <t>トウ</t>
    </rPh>
    <rPh sb="6" eb="8">
      <t>ヒサン</t>
    </rPh>
    <rPh sb="8" eb="9">
      <t>ブツ</t>
    </rPh>
    <rPh sb="12" eb="14">
      <t>バアイ</t>
    </rPh>
    <rPh sb="15" eb="17">
      <t>ヒサン</t>
    </rPh>
    <rPh sb="19" eb="22">
      <t>カノウセイ</t>
    </rPh>
    <rPh sb="25" eb="26">
      <t>ワ</t>
    </rPh>
    <rPh sb="27" eb="28">
      <t>モノ</t>
    </rPh>
    <rPh sb="28" eb="30">
      <t>ザイリョウ</t>
    </rPh>
    <rPh sb="30" eb="31">
      <t>ゴト</t>
    </rPh>
    <rPh sb="32" eb="34">
      <t>ウチアゲ</t>
    </rPh>
    <rPh sb="34" eb="35">
      <t>ジ</t>
    </rPh>
    <rPh sb="36" eb="39">
      <t>キドウジョウ</t>
    </rPh>
    <rPh sb="39" eb="42">
      <t>ホカンジ</t>
    </rPh>
    <rPh sb="43" eb="46">
      <t>キドウジョウ</t>
    </rPh>
    <rPh sb="46" eb="48">
      <t>シヨウ</t>
    </rPh>
    <rPh sb="48" eb="49">
      <t>ジ</t>
    </rPh>
    <rPh sb="50" eb="52">
      <t>ホゴ</t>
    </rPh>
    <rPh sb="53" eb="55">
      <t>フウニュウ</t>
    </rPh>
    <rPh sb="55" eb="57">
      <t>ホウホウ</t>
    </rPh>
    <rPh sb="58" eb="62">
      <t>ウンヨウセイギョ</t>
    </rPh>
    <rPh sb="63" eb="65">
      <t>ソウテイ</t>
    </rPh>
    <rPh sb="70" eb="72">
      <t>シャシン</t>
    </rPh>
    <rPh sb="73" eb="74">
      <t>ムズカ</t>
    </rPh>
    <rPh sb="76" eb="78">
      <t>バアイ</t>
    </rPh>
    <rPh sb="79" eb="80">
      <t>ズ</t>
    </rPh>
    <rPh sb="82" eb="84">
      <t>テイジ</t>
    </rPh>
    <phoneticPr fontId="3"/>
  </si>
  <si>
    <t>(毒性物質/生物試料を含む場合)HMST対象物質について詳細を記載ください</t>
    <rPh sb="20" eb="22">
      <t>タイショウ</t>
    </rPh>
    <rPh sb="22" eb="24">
      <t>ブッシツ</t>
    </rPh>
    <rPh sb="28" eb="30">
      <t>ショウサイ</t>
    </rPh>
    <rPh sb="31" eb="33">
      <t>キサイ</t>
    </rPh>
    <phoneticPr fontId="3"/>
  </si>
  <si>
    <t xml:space="preserve">HMST対象物質を含むサブシステム名(Sample/Stowage Vessel)：
</t>
    <phoneticPr fontId="3"/>
  </si>
  <si>
    <t xml:space="preserve">HMST対象物質を含むサブシステムP/N(Subsystem componet P/N)：
</t>
    <phoneticPr fontId="3"/>
  </si>
  <si>
    <t>HMST対象物質を含むサブシステムP/Nの数量：</t>
    <phoneticPr fontId="3"/>
  </si>
  <si>
    <t>HMST対象物質を含むサブシステムS/N(あれば)：</t>
    <rPh sb="4" eb="8">
      <t>タイショウブッシツ</t>
    </rPh>
    <rPh sb="9" eb="10">
      <t>フク</t>
    </rPh>
    <phoneticPr fontId="3"/>
  </si>
  <si>
    <t>HMST対象物質名：</t>
    <rPh sb="4" eb="9">
      <t>タイショウブッシツメイ</t>
    </rPh>
    <phoneticPr fontId="3"/>
  </si>
  <si>
    <t>HMST対象物質の
　重量：
　体積：</t>
    <rPh sb="4" eb="8">
      <t>タイショウブッシツ</t>
    </rPh>
    <rPh sb="11" eb="13">
      <t>ジュウリョウ</t>
    </rPh>
    <rPh sb="16" eb="18">
      <t>タイセキ</t>
    </rPh>
    <phoneticPr fontId="3"/>
  </si>
  <si>
    <r>
      <t>HMST対象物質を含むサブシステムの構成（構造・配置）：
どの位置に含むのかがわかる情報を提示ください
資料名：</t>
    </r>
    <r>
      <rPr>
        <u/>
        <sz val="12"/>
        <color theme="1"/>
        <rFont val="メイリオ"/>
        <family val="3"/>
        <charset val="128"/>
      </rPr>
      <t>　　　　　　　　　　　　　　　　　　　　　　　　.</t>
    </r>
    <rPh sb="4" eb="8">
      <t>タイショウブッシツ</t>
    </rPh>
    <rPh sb="9" eb="10">
      <t>フク</t>
    </rPh>
    <rPh sb="18" eb="20">
      <t>コウセイ</t>
    </rPh>
    <rPh sb="21" eb="23">
      <t>コウゾウ</t>
    </rPh>
    <rPh sb="24" eb="26">
      <t>ハイチ</t>
    </rPh>
    <rPh sb="31" eb="33">
      <t>イチ</t>
    </rPh>
    <rPh sb="34" eb="35">
      <t>フク</t>
    </rPh>
    <rPh sb="42" eb="44">
      <t>ジョウホウ</t>
    </rPh>
    <rPh sb="45" eb="47">
      <t>テイジ</t>
    </rPh>
    <phoneticPr fontId="3"/>
  </si>
  <si>
    <t>HMST物質の特性（放射性物質か）：</t>
    <rPh sb="4" eb="6">
      <t>ブッシツ</t>
    </rPh>
    <rPh sb="7" eb="9">
      <t>トクセイ</t>
    </rPh>
    <rPh sb="10" eb="15">
      <t>ホウシャセイブッシツ</t>
    </rPh>
    <phoneticPr fontId="3"/>
  </si>
  <si>
    <t>HMST物質の特性（生物試料を含むか）：</t>
    <rPh sb="4" eb="6">
      <t>ブッシツ</t>
    </rPh>
    <rPh sb="7" eb="9">
      <t>トクセイ</t>
    </rPh>
    <rPh sb="10" eb="14">
      <t>セイブツシリョウ</t>
    </rPh>
    <rPh sb="15" eb="16">
      <t>フク</t>
    </rPh>
    <phoneticPr fontId="3"/>
  </si>
  <si>
    <t>HMST物質の特性（状態）：</t>
    <rPh sb="4" eb="6">
      <t>ブッシツ</t>
    </rPh>
    <rPh sb="7" eb="9">
      <t>トクセイ</t>
    </rPh>
    <rPh sb="10" eb="12">
      <t>ジョウタイ</t>
    </rPh>
    <phoneticPr fontId="3"/>
  </si>
  <si>
    <t>HMST物質の使用方法：</t>
    <rPh sb="4" eb="6">
      <t>ブッシツ</t>
    </rPh>
    <rPh sb="7" eb="11">
      <t>シヨウホウホウ</t>
    </rPh>
    <phoneticPr fontId="3"/>
  </si>
  <si>
    <t>HMST物質の特性（溶液のpH）：</t>
    <rPh sb="4" eb="6">
      <t>ブッシツ</t>
    </rPh>
    <rPh sb="7" eb="9">
      <t>トクセイ</t>
    </rPh>
    <rPh sb="10" eb="12">
      <t>ヨウエキ</t>
    </rPh>
    <phoneticPr fontId="3"/>
  </si>
  <si>
    <t>HMST物質の特性（蒸気圧）：</t>
    <rPh sb="4" eb="6">
      <t>ブッシツ</t>
    </rPh>
    <rPh sb="7" eb="9">
      <t>トクセイ</t>
    </rPh>
    <rPh sb="10" eb="13">
      <t>ジョウキアツ</t>
    </rPh>
    <phoneticPr fontId="3"/>
  </si>
  <si>
    <t>HMST物質の特性（水溶解性）：</t>
    <rPh sb="4" eb="6">
      <t>ブッシツ</t>
    </rPh>
    <rPh sb="7" eb="9">
      <t>トクセイ</t>
    </rPh>
    <rPh sb="10" eb="11">
      <t>ミズ</t>
    </rPh>
    <rPh sb="11" eb="14">
      <t>ヨウカイセイ</t>
    </rPh>
    <phoneticPr fontId="3"/>
  </si>
  <si>
    <t>HMST物質の特性（危険性）：</t>
    <rPh sb="4" eb="6">
      <t>ブッシツ</t>
    </rPh>
    <rPh sb="7" eb="9">
      <t>トクセイ</t>
    </rPh>
    <rPh sb="10" eb="13">
      <t>キケンセイ</t>
    </rPh>
    <phoneticPr fontId="3"/>
  </si>
  <si>
    <t>HMST物質の供給者：</t>
    <rPh sb="4" eb="6">
      <t>ブッシツ</t>
    </rPh>
    <rPh sb="7" eb="10">
      <t>キョウキュウシャ</t>
    </rPh>
    <phoneticPr fontId="3"/>
  </si>
  <si>
    <t>HMST物質の商品名：</t>
    <rPh sb="4" eb="6">
      <t>ブッシツ</t>
    </rPh>
    <rPh sb="7" eb="10">
      <t>ショウヒンメイ</t>
    </rPh>
    <phoneticPr fontId="3"/>
  </si>
  <si>
    <t>HMST物質のカタログ番号（または製造者のP/N）：</t>
    <rPh sb="4" eb="6">
      <t>ブッシツ</t>
    </rPh>
    <rPh sb="11" eb="13">
      <t>バンゴウ</t>
    </rPh>
    <rPh sb="17" eb="20">
      <t>セイゾウシャ</t>
    </rPh>
    <phoneticPr fontId="3"/>
  </si>
  <si>
    <t>HMST物質の特性（その他）：</t>
    <rPh sb="4" eb="6">
      <t>ブッシツ</t>
    </rPh>
    <rPh sb="7" eb="9">
      <t>トクセイ</t>
    </rPh>
    <rPh sb="12" eb="13">
      <t>タ</t>
    </rPh>
    <phoneticPr fontId="3"/>
  </si>
  <si>
    <t>(ISSと電源コネクタ接続を行う場合)着脱するコネクタの名称および上流下流の情報がわかる電源系統図を提示ください</t>
    <rPh sb="5" eb="7">
      <t>デンゲン</t>
    </rPh>
    <rPh sb="11" eb="13">
      <t>セツゾク</t>
    </rPh>
    <rPh sb="14" eb="15">
      <t>オコナ</t>
    </rPh>
    <rPh sb="16" eb="18">
      <t>バアイ</t>
    </rPh>
    <rPh sb="19" eb="21">
      <t>チャクダツ</t>
    </rPh>
    <rPh sb="28" eb="30">
      <t>メイショウ</t>
    </rPh>
    <rPh sb="33" eb="35">
      <t>ジョウリュウ</t>
    </rPh>
    <rPh sb="35" eb="37">
      <t>カリュウ</t>
    </rPh>
    <rPh sb="38" eb="40">
      <t>ジョウホウ</t>
    </rPh>
    <rPh sb="44" eb="46">
      <t>デンゲン</t>
    </rPh>
    <rPh sb="46" eb="49">
      <t>ケイトウズ</t>
    </rPh>
    <rPh sb="50" eb="52">
      <t>テイジ</t>
    </rPh>
    <phoneticPr fontId="3"/>
  </si>
  <si>
    <t>(回転体を有する場合)回転体について詳細を記載ください</t>
    <rPh sb="1" eb="4">
      <t>カイテンタイ</t>
    </rPh>
    <rPh sb="5" eb="6">
      <t>ユウ</t>
    </rPh>
    <rPh sb="11" eb="14">
      <t>カイテンタイ</t>
    </rPh>
    <rPh sb="18" eb="20">
      <t>ショウサイ</t>
    </rPh>
    <rPh sb="21" eb="23">
      <t>キサイ</t>
    </rPh>
    <phoneticPr fontId="3"/>
  </si>
  <si>
    <t>回転機器のタイプ（DCモータ、ステップモータ等）</t>
  </si>
  <si>
    <t>回転体の直径</t>
  </si>
  <si>
    <t>通常時回転数（RPM)</t>
  </si>
  <si>
    <t>封入の有無</t>
  </si>
  <si>
    <t>物品情報：回転体
STD-13</t>
    <rPh sb="0" eb="2">
      <t>ブッピン</t>
    </rPh>
    <rPh sb="2" eb="4">
      <t>ジョウホウ</t>
    </rPh>
    <rPh sb="5" eb="8">
      <t>カイテンタイ</t>
    </rPh>
    <phoneticPr fontId="3"/>
  </si>
  <si>
    <t>最悪時回転数（RPM）</t>
    <phoneticPr fontId="3"/>
  </si>
  <si>
    <t>最悪時回転エネルギー(ft-lbs)</t>
    <phoneticPr fontId="3"/>
  </si>
  <si>
    <t>物品情報：シャープエッジ・挟み込み
STD-5</t>
    <rPh sb="0" eb="2">
      <t>ブッピン</t>
    </rPh>
    <rPh sb="2" eb="4">
      <t>ジョウホウ</t>
    </rPh>
    <rPh sb="13" eb="14">
      <t>ハサ</t>
    </rPh>
    <rPh sb="15" eb="16">
      <t>コ</t>
    </rPh>
    <phoneticPr fontId="3"/>
  </si>
  <si>
    <t>物品情報：生物/毒物/アルコール
STD-3</t>
    <rPh sb="0" eb="2">
      <t>ブッピン</t>
    </rPh>
    <rPh sb="2" eb="4">
      <t>ジョウホウ</t>
    </rPh>
    <rPh sb="5" eb="7">
      <t>セイブツ</t>
    </rPh>
    <rPh sb="8" eb="10">
      <t>ドクブツ</t>
    </rPh>
    <phoneticPr fontId="3"/>
  </si>
  <si>
    <t>物品情報：ISS内での通電(ISSより給電、バッテリ駆動、データ通信)
STD-9</t>
    <rPh sb="0" eb="4">
      <t>ブッピンジョウホウ</t>
    </rPh>
    <rPh sb="8" eb="9">
      <t>ナイ</t>
    </rPh>
    <rPh sb="11" eb="13">
      <t>ツウデン</t>
    </rPh>
    <phoneticPr fontId="3"/>
  </si>
  <si>
    <t>ワイヤ名：</t>
    <rPh sb="3" eb="4">
      <t>メイ</t>
    </rPh>
    <phoneticPr fontId="3"/>
  </si>
  <si>
    <t>通常時最大電流値：</t>
    <phoneticPr fontId="3"/>
  </si>
  <si>
    <t>上流の過電流保護機能で制限された最大遮断電流値：</t>
    <phoneticPr fontId="3"/>
  </si>
  <si>
    <t>ワイヤサイズ：</t>
    <phoneticPr fontId="3"/>
  </si>
  <si>
    <t>ワイヤの耐熱温度：</t>
    <phoneticPr fontId="3"/>
  </si>
  <si>
    <t>物品情報：ISS内での通電(ISSより給電、バッテリ駆動、データ通信)
STD-10</t>
    <rPh sb="0" eb="4">
      <t>ブッピンジョウホウ</t>
    </rPh>
    <rPh sb="8" eb="9">
      <t>ナイ</t>
    </rPh>
    <rPh sb="11" eb="13">
      <t>ツウデン</t>
    </rPh>
    <phoneticPr fontId="3"/>
  </si>
  <si>
    <t>クルーがアクセス可能か(Y/N)：</t>
    <rPh sb="8" eb="10">
      <t>カノウ</t>
    </rPh>
    <phoneticPr fontId="3"/>
  </si>
  <si>
    <t>ワイヤの本数(Hot/Return)：　　/</t>
    <phoneticPr fontId="3"/>
  </si>
  <si>
    <t>(バッテリのみで駆動する場合)電源の詳細を記載ください。電源系統図に記載の電力ラインが複数ある場合は、番号で識別するか、本項目をコピーしすべての情報を提示してください。</t>
    <rPh sb="8" eb="10">
      <t>クドウ</t>
    </rPh>
    <rPh sb="12" eb="14">
      <t>バアイ</t>
    </rPh>
    <rPh sb="15" eb="17">
      <t>デンゲン</t>
    </rPh>
    <rPh sb="18" eb="20">
      <t>ショウサイ</t>
    </rPh>
    <rPh sb="21" eb="23">
      <t>キサイ</t>
    </rPh>
    <rPh sb="28" eb="30">
      <t>デンゲン</t>
    </rPh>
    <rPh sb="30" eb="33">
      <t>ケイトウズ</t>
    </rPh>
    <rPh sb="34" eb="36">
      <t>キサイ</t>
    </rPh>
    <rPh sb="37" eb="39">
      <t>デンリョク</t>
    </rPh>
    <rPh sb="43" eb="45">
      <t>フクスウ</t>
    </rPh>
    <rPh sb="47" eb="49">
      <t>バアイ</t>
    </rPh>
    <rPh sb="51" eb="53">
      <t>バンゴウ</t>
    </rPh>
    <rPh sb="54" eb="56">
      <t>シキベツ</t>
    </rPh>
    <rPh sb="60" eb="63">
      <t>ホンコウモク</t>
    </rPh>
    <rPh sb="72" eb="74">
      <t>ジョウホウ</t>
    </rPh>
    <rPh sb="75" eb="77">
      <t>テイジ</t>
    </rPh>
    <phoneticPr fontId="3"/>
  </si>
  <si>
    <t>(バッテリのみで駆動する場合)電源系統図を提示ください。電源系統図には以下の情報を含める
・電力ラインが複数ある場合、ワイヤの識別番号(電力ラインのみで可)
・リターンライン又は他の電力線とバンドルされている場合、バンドル状況、本数がわかるように図示</t>
    <rPh sb="15" eb="17">
      <t>デンゲン</t>
    </rPh>
    <rPh sb="17" eb="19">
      <t>ケイトウ</t>
    </rPh>
    <rPh sb="19" eb="20">
      <t>ズ</t>
    </rPh>
    <rPh sb="21" eb="23">
      <t>テイジ</t>
    </rPh>
    <rPh sb="28" eb="30">
      <t>デンゲン</t>
    </rPh>
    <rPh sb="30" eb="33">
      <t>ケイトウズ</t>
    </rPh>
    <rPh sb="35" eb="37">
      <t>イカ</t>
    </rPh>
    <rPh sb="38" eb="40">
      <t>ジョウホウ</t>
    </rPh>
    <rPh sb="41" eb="42">
      <t>フク</t>
    </rPh>
    <rPh sb="46" eb="48">
      <t>デンリョク</t>
    </rPh>
    <rPh sb="52" eb="54">
      <t>フクスウ</t>
    </rPh>
    <rPh sb="56" eb="58">
      <t>バアイ</t>
    </rPh>
    <rPh sb="63" eb="65">
      <t>シキベツ</t>
    </rPh>
    <rPh sb="65" eb="67">
      <t>バンゴウ</t>
    </rPh>
    <rPh sb="68" eb="70">
      <t>デンリョク</t>
    </rPh>
    <rPh sb="76" eb="77">
      <t>カ</t>
    </rPh>
    <rPh sb="111" eb="113">
      <t>ジョウキョウ</t>
    </rPh>
    <rPh sb="114" eb="116">
      <t>ホンスウ</t>
    </rPh>
    <rPh sb="123" eb="125">
      <t>ズシ</t>
    </rPh>
    <phoneticPr fontId="3"/>
  </si>
  <si>
    <t>ワイヤ長：</t>
    <rPh sb="3" eb="4">
      <t>チョウ</t>
    </rPh>
    <phoneticPr fontId="3"/>
  </si>
  <si>
    <t xml:space="preserve">バッテリがワイヤの温度上昇原因にならないことの説明：
</t>
    <phoneticPr fontId="3"/>
  </si>
  <si>
    <t xml:space="preserve">クルーの火傷の原因にならないことの説明：
</t>
    <phoneticPr fontId="3"/>
  </si>
  <si>
    <t xml:space="preserve">軌道上では電池自体の操作は行わなないが、装置に搭載した状態で充電を行う。この場合の使用する装置や作業の内容を記載：
</t>
    <rPh sb="38" eb="40">
      <t>バアイ</t>
    </rPh>
    <rPh sb="54" eb="56">
      <t>キサイ</t>
    </rPh>
    <phoneticPr fontId="3"/>
  </si>
  <si>
    <t>与圧エリアで使用され、かつ最大火災伝搬経路が15cm未満</t>
    <rPh sb="0" eb="2">
      <t>ヨアツ</t>
    </rPh>
    <rPh sb="6" eb="8">
      <t>シヨウ</t>
    </rPh>
    <rPh sb="13" eb="15">
      <t>サイダイ</t>
    </rPh>
    <rPh sb="26" eb="28">
      <t>ミマン</t>
    </rPh>
    <phoneticPr fontId="3"/>
  </si>
  <si>
    <t>曝露エリアのみで使用され、かつ最大火災伝搬経路が30cm未満</t>
    <rPh sb="0" eb="2">
      <t>バクロ</t>
    </rPh>
    <rPh sb="8" eb="10">
      <t>シヨウ</t>
    </rPh>
    <rPh sb="15" eb="17">
      <t>サイダイ</t>
    </rPh>
    <rPh sb="28" eb="30">
      <t>ミマン</t>
    </rPh>
    <phoneticPr fontId="3"/>
  </si>
  <si>
    <t>最大火災伝搬経路が25cm未満で、かつ保管状態からの取り出しが1週間に1日未満</t>
    <rPh sb="13" eb="15">
      <t>ミマン</t>
    </rPh>
    <rPh sb="19" eb="23">
      <t>ホカンジョウタイ</t>
    </rPh>
    <rPh sb="26" eb="27">
      <t>ト</t>
    </rPh>
    <rPh sb="28" eb="29">
      <t>ダ</t>
    </rPh>
    <phoneticPr fontId="3"/>
  </si>
  <si>
    <t>保管状態からの取り出しが1日1時間未満</t>
    <rPh sb="0" eb="4">
      <t>ホカンジョウタイ</t>
    </rPh>
    <rPh sb="7" eb="8">
      <t>ト</t>
    </rPh>
    <rPh sb="9" eb="10">
      <t>ダ</t>
    </rPh>
    <rPh sb="13" eb="14">
      <t>ニチ</t>
    </rPh>
    <rPh sb="15" eb="17">
      <t>ジカン</t>
    </rPh>
    <rPh sb="17" eb="19">
      <t>ミマン</t>
    </rPh>
    <phoneticPr fontId="3"/>
  </si>
  <si>
    <t>最大火災伝搬経路が15cm未満で、かつ実実験時以外は常に保管状態</t>
    <rPh sb="13" eb="15">
      <t>ミマン</t>
    </rPh>
    <rPh sb="19" eb="25">
      <t>ジツジッケンジイガイ</t>
    </rPh>
    <rPh sb="26" eb="27">
      <t>ツネ</t>
    </rPh>
    <rPh sb="28" eb="30">
      <t>ホカン</t>
    </rPh>
    <rPh sb="30" eb="32">
      <t>ジョウタイ</t>
    </rPh>
    <phoneticPr fontId="3"/>
  </si>
  <si>
    <t>使用時は常にクルーによるモニタ</t>
    <rPh sb="0" eb="3">
      <t>シヨウジ</t>
    </rPh>
    <rPh sb="4" eb="5">
      <t>ツネ</t>
    </rPh>
    <phoneticPr fontId="3"/>
  </si>
  <si>
    <t>外表面積が930cm2未満で、かつ保管状態からの取り出し時は常にクルーが身につけている</t>
    <rPh sb="0" eb="4">
      <t>ガイヒョウメンセキ</t>
    </rPh>
    <rPh sb="11" eb="13">
      <t>ミマン</t>
    </rPh>
    <rPh sb="17" eb="19">
      <t>ホカン</t>
    </rPh>
    <rPh sb="19" eb="21">
      <t>ジョウタイ</t>
    </rPh>
    <rPh sb="24" eb="25">
      <t>ト</t>
    </rPh>
    <rPh sb="26" eb="27">
      <t>ダ</t>
    </rPh>
    <rPh sb="28" eb="29">
      <t>ジ</t>
    </rPh>
    <rPh sb="30" eb="31">
      <t>ツネ</t>
    </rPh>
    <rPh sb="36" eb="37">
      <t>ミ</t>
    </rPh>
    <phoneticPr fontId="3"/>
  </si>
  <si>
    <t>クリーニングワイプ</t>
    <phoneticPr fontId="3"/>
  </si>
  <si>
    <t>カビの発生が見つけやすく除去しやすいクルーエリアで使用される</t>
    <rPh sb="3" eb="5">
      <t>ハッセイ</t>
    </rPh>
    <rPh sb="6" eb="7">
      <t>ミ</t>
    </rPh>
    <rPh sb="12" eb="14">
      <t>ジョキョ</t>
    </rPh>
    <rPh sb="25" eb="27">
      <t>シヨウ</t>
    </rPh>
    <phoneticPr fontId="3"/>
  </si>
  <si>
    <t>すべての有機材料がコンテナ内に封入され、当該コンテナの内部湿度が周辺環境にいおいて60%未満。</t>
    <rPh sb="4" eb="8">
      <t>ユウキザイリョウ</t>
    </rPh>
    <rPh sb="13" eb="14">
      <t>ナイ</t>
    </rPh>
    <rPh sb="15" eb="17">
      <t>フウニュウ</t>
    </rPh>
    <rPh sb="20" eb="22">
      <t>トウガイ</t>
    </rPh>
    <rPh sb="27" eb="29">
      <t>ナイブ</t>
    </rPh>
    <rPh sb="29" eb="31">
      <t>シツド</t>
    </rPh>
    <rPh sb="32" eb="34">
      <t>シュウヘン</t>
    </rPh>
    <rPh sb="34" eb="36">
      <t>カンキョウ</t>
    </rPh>
    <rPh sb="44" eb="46">
      <t>ミマン</t>
    </rPh>
    <phoneticPr fontId="3"/>
  </si>
  <si>
    <t>すべての有機材料が箱の中に入っており、当該箱は常に周辺環境温度以上の温度に保たれる。</t>
    <rPh sb="4" eb="8">
      <t>ユウキザイリョウ</t>
    </rPh>
    <rPh sb="9" eb="10">
      <t>ハコ</t>
    </rPh>
    <rPh sb="11" eb="12">
      <t>ナカ</t>
    </rPh>
    <rPh sb="13" eb="14">
      <t>ハイ</t>
    </rPh>
    <rPh sb="19" eb="21">
      <t>トウガイ</t>
    </rPh>
    <rPh sb="21" eb="22">
      <t>ハコ</t>
    </rPh>
    <rPh sb="23" eb="24">
      <t>ツネ</t>
    </rPh>
    <rPh sb="25" eb="29">
      <t>シュウヘンカンキョウ</t>
    </rPh>
    <rPh sb="29" eb="33">
      <t>オンドイジョウ</t>
    </rPh>
    <rPh sb="34" eb="36">
      <t>オンド</t>
    </rPh>
    <rPh sb="37" eb="38">
      <t>タモ</t>
    </rPh>
    <phoneticPr fontId="3"/>
  </si>
  <si>
    <t>通常、結露のリスクのない保管場所で保管される</t>
    <rPh sb="0" eb="2">
      <t>ツウジョウ</t>
    </rPh>
    <rPh sb="3" eb="5">
      <t>ケツロ</t>
    </rPh>
    <rPh sb="12" eb="16">
      <t>ホカンバショ</t>
    </rPh>
    <rPh sb="17" eb="19">
      <t>ホカン</t>
    </rPh>
    <phoneticPr fontId="3"/>
  </si>
  <si>
    <t>フルオロカーボンポリマ（ETFEを含む）またはシリコンである</t>
    <rPh sb="17" eb="18">
      <t>フク</t>
    </rPh>
    <phoneticPr fontId="3"/>
  </si>
  <si>
    <t>対象品の金属材料にかかる最大引張応力が、各金属の降伏強度の50%未満</t>
    <rPh sb="0" eb="3">
      <t>タイショウヒン</t>
    </rPh>
    <rPh sb="4" eb="8">
      <t>キンゾクザイリョウ</t>
    </rPh>
    <rPh sb="12" eb="14">
      <t>サイダイ</t>
    </rPh>
    <rPh sb="14" eb="16">
      <t>ヒッパ</t>
    </rPh>
    <rPh sb="16" eb="18">
      <t>オウリョク</t>
    </rPh>
    <rPh sb="20" eb="23">
      <t>カクキンゾク</t>
    </rPh>
    <rPh sb="24" eb="28">
      <t>コウフクキョウド</t>
    </rPh>
    <rPh sb="32" eb="34">
      <t>ミマン</t>
    </rPh>
    <phoneticPr fontId="3"/>
  </si>
  <si>
    <t>主たる応力が圧縮性で、引張応力が低い</t>
    <rPh sb="0" eb="1">
      <t>シュ</t>
    </rPh>
    <rPh sb="3" eb="5">
      <t>オウリョク</t>
    </rPh>
    <rPh sb="6" eb="9">
      <t>アッシュクセイ</t>
    </rPh>
    <rPh sb="11" eb="15">
      <t>ヒッパリオウリョク</t>
    </rPh>
    <rPh sb="16" eb="17">
      <t>ヒク</t>
    </rPh>
    <phoneticPr fontId="3"/>
  </si>
  <si>
    <t>CAT2</t>
    <phoneticPr fontId="3"/>
  </si>
  <si>
    <t>※JAXAではJAXAカーゴチームに引渡し前に物品受領し、輸送を行うので、打上前の保管は各ユーザで行ってください</t>
    <rPh sb="29" eb="31">
      <t>ユソウ</t>
    </rPh>
    <rPh sb="32" eb="33">
      <t>オコナ</t>
    </rPh>
    <rPh sb="37" eb="40">
      <t>ウチアゲマエ</t>
    </rPh>
    <rPh sb="41" eb="43">
      <t>ホカン</t>
    </rPh>
    <rPh sb="44" eb="45">
      <t>カク</t>
    </rPh>
    <rPh sb="49" eb="50">
      <t>オコナ</t>
    </rPh>
    <phoneticPr fontId="3"/>
  </si>
  <si>
    <t>最終組立後の保管期間（想定される最大期間）</t>
    <phoneticPr fontId="3"/>
  </si>
  <si>
    <t>【可燃性】No/unknownの場合、次の要求免除基準に該当しますか？</t>
    <rPh sb="28" eb="30">
      <t>ガイトウ</t>
    </rPh>
    <phoneticPr fontId="3"/>
  </si>
  <si>
    <t>【可燃性】要求免除基準に該当しない場合、可燃性試験を実施しますか？</t>
    <rPh sb="12" eb="14">
      <t>ガイトウ</t>
    </rPh>
    <rPh sb="17" eb="19">
      <t>バアイ</t>
    </rPh>
    <rPh sb="20" eb="23">
      <t>カネンセイ</t>
    </rPh>
    <rPh sb="23" eb="25">
      <t>シケン</t>
    </rPh>
    <rPh sb="26" eb="28">
      <t>ジッシ</t>
    </rPh>
    <phoneticPr fontId="3"/>
  </si>
  <si>
    <t xml:space="preserve">Substitution: 対象品目が使用できない場合の代替プラン：
</t>
    <phoneticPr fontId="3"/>
  </si>
  <si>
    <t>&gt;9kg</t>
    <phoneticPr fontId="3"/>
  </si>
  <si>
    <t>≤9kg</t>
    <phoneticPr fontId="3"/>
  </si>
  <si>
    <t>保管場所の清浄度：</t>
    <rPh sb="0" eb="4">
      <t>ホカンバショ</t>
    </rPh>
    <rPh sb="5" eb="8">
      <t>セイジョウド</t>
    </rPh>
    <phoneticPr fontId="3"/>
  </si>
  <si>
    <t>保管場所の温度範囲：</t>
    <rPh sb="0" eb="4">
      <t>ホカンバショ</t>
    </rPh>
    <rPh sb="5" eb="7">
      <t>オンド</t>
    </rPh>
    <rPh sb="7" eb="9">
      <t>ハンイ</t>
    </rPh>
    <phoneticPr fontId="3"/>
  </si>
  <si>
    <t>保管場所の湿度範囲：</t>
    <rPh sb="0" eb="4">
      <t>ホカンバショ</t>
    </rPh>
    <rPh sb="5" eb="7">
      <t>シツド</t>
    </rPh>
    <rPh sb="7" eb="9">
      <t>ハンイ</t>
    </rPh>
    <phoneticPr fontId="3"/>
  </si>
  <si>
    <t>コーティング剤（絶縁保護コーティングを含む）</t>
    <phoneticPr fontId="3"/>
  </si>
  <si>
    <t>接着剤</t>
    <phoneticPr fontId="3"/>
  </si>
  <si>
    <t>潤滑剤</t>
    <phoneticPr fontId="3"/>
  </si>
  <si>
    <t>液体／ジェル</t>
    <phoneticPr fontId="3"/>
  </si>
  <si>
    <t>フォーム材</t>
    <phoneticPr fontId="3"/>
  </si>
  <si>
    <t>インク／塗料</t>
    <phoneticPr fontId="3"/>
  </si>
  <si>
    <t>下記に該当なし</t>
    <rPh sb="0" eb="2">
      <t>カキ</t>
    </rPh>
    <rPh sb="3" eb="5">
      <t>ガイトウ</t>
    </rPh>
    <phoneticPr fontId="3"/>
  </si>
  <si>
    <t>試験番号：</t>
    <phoneticPr fontId="3"/>
  </si>
  <si>
    <t>供試体名：</t>
    <phoneticPr fontId="3"/>
  </si>
  <si>
    <t>総T値：</t>
    <phoneticPr fontId="3"/>
  </si>
  <si>
    <t>備考（レーティング等）：</t>
    <phoneticPr fontId="3"/>
  </si>
  <si>
    <r>
      <t>オフガス試験未実施のため、下記日程で情報を提示します。
　目安：</t>
    </r>
    <r>
      <rPr>
        <u/>
        <sz val="12"/>
        <rFont val="メイリオ"/>
        <family val="3"/>
        <charset val="128"/>
      </rPr>
      <t>　　　　　　　　　　　　　頃</t>
    </r>
    <rPh sb="4" eb="6">
      <t>シケン</t>
    </rPh>
    <rPh sb="6" eb="9">
      <t>ミジッシ</t>
    </rPh>
    <rPh sb="13" eb="15">
      <t>カキ</t>
    </rPh>
    <rPh sb="15" eb="17">
      <t>ニッテイ</t>
    </rPh>
    <rPh sb="18" eb="20">
      <t>ジョウホウ</t>
    </rPh>
    <rPh sb="21" eb="23">
      <t>テイジ</t>
    </rPh>
    <rPh sb="29" eb="31">
      <t>メヤス</t>
    </rPh>
    <rPh sb="45" eb="46">
      <t>コロ</t>
    </rPh>
    <phoneticPr fontId="3"/>
  </si>
  <si>
    <t>【毒性】オフガス評価の結果を提示ください
※複数に分けて実施する場合は、本項目をコピーし使用ください。</t>
    <rPh sb="1" eb="3">
      <t>ドクセイ</t>
    </rPh>
    <rPh sb="8" eb="10">
      <t>ヒョウカ</t>
    </rPh>
    <rPh sb="11" eb="13">
      <t>ケッカ</t>
    </rPh>
    <rPh sb="14" eb="16">
      <t>テイジ</t>
    </rPh>
    <rPh sb="22" eb="24">
      <t>フクスウ</t>
    </rPh>
    <rPh sb="25" eb="26">
      <t>ワ</t>
    </rPh>
    <rPh sb="28" eb="30">
      <t>ジッシ</t>
    </rPh>
    <rPh sb="32" eb="34">
      <t>バアイ</t>
    </rPh>
    <rPh sb="36" eb="39">
      <t>ホンコウモク</t>
    </rPh>
    <rPh sb="44" eb="46">
      <t>シヨウ</t>
    </rPh>
    <phoneticPr fontId="3"/>
  </si>
  <si>
    <t>試験を実施</t>
    <rPh sb="0" eb="2">
      <t>シケン</t>
    </rPh>
    <rPh sb="3" eb="5">
      <t>ジッシ</t>
    </rPh>
    <phoneticPr fontId="3"/>
  </si>
  <si>
    <t>解析を実施</t>
    <rPh sb="0" eb="2">
      <t>カイセキ</t>
    </rPh>
    <rPh sb="3" eb="5">
      <t>ジッシ</t>
    </rPh>
    <phoneticPr fontId="3"/>
  </si>
  <si>
    <t>試験のみ実施</t>
    <rPh sb="0" eb="2">
      <t>シケン</t>
    </rPh>
    <rPh sb="4" eb="6">
      <t>ジッシ</t>
    </rPh>
    <phoneticPr fontId="3"/>
  </si>
  <si>
    <t>解析のみ実施</t>
    <rPh sb="0" eb="2">
      <t>カイセキ</t>
    </rPh>
    <rPh sb="4" eb="6">
      <t>ジッシ</t>
    </rPh>
    <phoneticPr fontId="3"/>
  </si>
  <si>
    <t>【毒性】オフガス評価の方法を次から選択ください。</t>
    <rPh sb="1" eb="3">
      <t>ドクセイ</t>
    </rPh>
    <rPh sb="8" eb="10">
      <t>ヒョウカ</t>
    </rPh>
    <rPh sb="11" eb="13">
      <t>ホウホウ</t>
    </rPh>
    <rPh sb="14" eb="15">
      <t>ツギ</t>
    </rPh>
    <rPh sb="17" eb="19">
      <t>センタク</t>
    </rPh>
    <phoneticPr fontId="3"/>
  </si>
  <si>
    <t>非金属質量：</t>
    <rPh sb="0" eb="3">
      <t>ヒキンゾク</t>
    </rPh>
    <rPh sb="3" eb="5">
      <t>シツリョウ</t>
    </rPh>
    <phoneticPr fontId="3"/>
  </si>
  <si>
    <t>非金属質量算出方法：</t>
    <rPh sb="0" eb="3">
      <t>ヒキンゾク</t>
    </rPh>
    <rPh sb="3" eb="5">
      <t>シツリョウ</t>
    </rPh>
    <rPh sb="5" eb="7">
      <t>サンシュツ</t>
    </rPh>
    <rPh sb="7" eb="9">
      <t>ホウホウ</t>
    </rPh>
    <phoneticPr fontId="3"/>
  </si>
  <si>
    <t>総質量：</t>
    <rPh sb="0" eb="3">
      <t>ソウシツリョウ</t>
    </rPh>
    <phoneticPr fontId="3"/>
  </si>
  <si>
    <t>詳細(硬化条件等)：</t>
    <rPh sb="0" eb="2">
      <t>ショウサイ</t>
    </rPh>
    <rPh sb="3" eb="7">
      <t>コウカジョウケン</t>
    </rPh>
    <rPh sb="7" eb="8">
      <t>ナド</t>
    </rPh>
    <phoneticPr fontId="3"/>
  </si>
  <si>
    <t>詳細：</t>
    <rPh sb="0" eb="2">
      <t>ショウサイ</t>
    </rPh>
    <phoneticPr fontId="3"/>
  </si>
  <si>
    <t>対象：開発品全体</t>
    <rPh sb="0" eb="2">
      <t>タイショウ</t>
    </rPh>
    <rPh sb="3" eb="5">
      <t>カイハツ</t>
    </rPh>
    <rPh sb="5" eb="6">
      <t>ヒン</t>
    </rPh>
    <rPh sb="6" eb="8">
      <t>ゼンタイ</t>
    </rPh>
    <phoneticPr fontId="3"/>
  </si>
  <si>
    <r>
      <t>対象：開発品一部。該当箇所がわかる図を提示ください。
資料名：</t>
    </r>
    <r>
      <rPr>
        <u/>
        <sz val="12"/>
        <color theme="1"/>
        <rFont val="メイリオ"/>
        <family val="3"/>
        <charset val="128"/>
      </rPr>
      <t>　　　　　　　　　　　　　　　　　　　　　　　　.</t>
    </r>
    <rPh sb="0" eb="2">
      <t>タイショウ</t>
    </rPh>
    <rPh sb="3" eb="5">
      <t>カイハツ</t>
    </rPh>
    <rPh sb="5" eb="6">
      <t>ヒン</t>
    </rPh>
    <rPh sb="6" eb="8">
      <t>イチブ</t>
    </rPh>
    <rPh sb="9" eb="11">
      <t>ガイトウ</t>
    </rPh>
    <rPh sb="11" eb="13">
      <t>カショ</t>
    </rPh>
    <rPh sb="17" eb="18">
      <t>ズ</t>
    </rPh>
    <rPh sb="19" eb="21">
      <t>テイジ</t>
    </rPh>
    <rPh sb="27" eb="29">
      <t>シリョウ</t>
    </rPh>
    <rPh sb="29" eb="30">
      <t>メイ</t>
    </rPh>
    <phoneticPr fontId="3"/>
  </si>
  <si>
    <t>温度：</t>
    <rPh sb="0" eb="2">
      <t>オンド</t>
    </rPh>
    <phoneticPr fontId="3"/>
  </si>
  <si>
    <t>圧力：</t>
    <rPh sb="0" eb="2">
      <t>アツリョク</t>
    </rPh>
    <phoneticPr fontId="3"/>
  </si>
  <si>
    <t>時間：</t>
    <rPh sb="0" eb="2">
      <t>ジカン</t>
    </rPh>
    <phoneticPr fontId="3"/>
  </si>
  <si>
    <t>材料適合性は評価不要</t>
    <rPh sb="0" eb="2">
      <t>ザイリョウ</t>
    </rPh>
    <rPh sb="2" eb="4">
      <t>テキゴウ</t>
    </rPh>
    <rPh sb="4" eb="5">
      <t>セイ</t>
    </rPh>
    <rPh sb="6" eb="8">
      <t>ヒョウカ</t>
    </rPh>
    <rPh sb="8" eb="10">
      <t>フヨウ</t>
    </rPh>
    <phoneticPr fontId="3"/>
  </si>
  <si>
    <t>【材料適合性】活性材料の使用目的を記載ください</t>
    <rPh sb="1" eb="3">
      <t>ザイリョウ</t>
    </rPh>
    <rPh sb="3" eb="6">
      <t>テキゴウセイ</t>
    </rPh>
    <rPh sb="7" eb="9">
      <t>カッセイ</t>
    </rPh>
    <rPh sb="9" eb="11">
      <t>ザイリョウ</t>
    </rPh>
    <rPh sb="12" eb="14">
      <t>シヨウ</t>
    </rPh>
    <rPh sb="14" eb="16">
      <t>モクテキ</t>
    </rPh>
    <rPh sb="17" eb="19">
      <t>キサイ</t>
    </rPh>
    <phoneticPr fontId="3"/>
  </si>
  <si>
    <t>試験条件：</t>
    <rPh sb="0" eb="2">
      <t>シケン</t>
    </rPh>
    <rPh sb="2" eb="4">
      <t>ジョウケン</t>
    </rPh>
    <phoneticPr fontId="3"/>
  </si>
  <si>
    <t>試験結果サマリ：</t>
    <rPh sb="0" eb="4">
      <t>シケンケッカ</t>
    </rPh>
    <phoneticPr fontId="3"/>
  </si>
  <si>
    <r>
      <t>試験未実施のため、下記日程で情報を提示します。
　目安：</t>
    </r>
    <r>
      <rPr>
        <u/>
        <sz val="12"/>
        <rFont val="メイリオ"/>
        <family val="3"/>
        <charset val="128"/>
      </rPr>
      <t>　　　　　　　　　　　　　頃</t>
    </r>
    <rPh sb="0" eb="2">
      <t>シケン</t>
    </rPh>
    <rPh sb="2" eb="5">
      <t>ミジッシ</t>
    </rPh>
    <rPh sb="9" eb="11">
      <t>カキ</t>
    </rPh>
    <rPh sb="11" eb="13">
      <t>ニッテイ</t>
    </rPh>
    <rPh sb="14" eb="16">
      <t>ジョウホウ</t>
    </rPh>
    <rPh sb="17" eb="19">
      <t>テイジ</t>
    </rPh>
    <rPh sb="25" eb="27">
      <t>メヤス</t>
    </rPh>
    <rPh sb="41" eb="42">
      <t>コロ</t>
    </rPh>
    <phoneticPr fontId="3"/>
  </si>
  <si>
    <t>試験条件は事前に有保室に相談を行い決定するため、2回目情報収集時点では本項目はTBDでOK</t>
    <rPh sb="0" eb="2">
      <t>シケン</t>
    </rPh>
    <rPh sb="2" eb="4">
      <t>ジョウケン</t>
    </rPh>
    <rPh sb="5" eb="7">
      <t>ジゼン</t>
    </rPh>
    <rPh sb="8" eb="11">
      <t>ユウホシツ</t>
    </rPh>
    <rPh sb="12" eb="14">
      <t>ソウダン</t>
    </rPh>
    <rPh sb="15" eb="16">
      <t>オコナ</t>
    </rPh>
    <rPh sb="17" eb="19">
      <t>ケッテイ</t>
    </rPh>
    <rPh sb="25" eb="27">
      <t>カイメ</t>
    </rPh>
    <rPh sb="27" eb="29">
      <t>ジョウホウ</t>
    </rPh>
    <rPh sb="29" eb="31">
      <t>シュウシュウ</t>
    </rPh>
    <rPh sb="31" eb="33">
      <t>ジテン</t>
    </rPh>
    <rPh sb="35" eb="38">
      <t>ホンコウモク</t>
    </rPh>
    <phoneticPr fontId="3"/>
  </si>
  <si>
    <t>【材料適合性】適合性評価の試験結果を提示ください</t>
    <rPh sb="1" eb="3">
      <t>ザイリョウ</t>
    </rPh>
    <rPh sb="3" eb="6">
      <t>テキゴウセイ</t>
    </rPh>
    <rPh sb="7" eb="10">
      <t>テキゴウセイ</t>
    </rPh>
    <rPh sb="10" eb="12">
      <t>ヒョウカ</t>
    </rPh>
    <rPh sb="13" eb="15">
      <t>シケン</t>
    </rPh>
    <rPh sb="15" eb="17">
      <t>ケッカ</t>
    </rPh>
    <rPh sb="18" eb="20">
      <t>テイジ</t>
    </rPh>
    <phoneticPr fontId="3"/>
  </si>
  <si>
    <t>【材料適合性】適合性評価の解析結果を提示ください</t>
    <rPh sb="1" eb="3">
      <t>ザイリョウ</t>
    </rPh>
    <rPh sb="3" eb="6">
      <t>テキゴウセイ</t>
    </rPh>
    <rPh sb="7" eb="10">
      <t>テキゴウセイ</t>
    </rPh>
    <rPh sb="10" eb="12">
      <t>ヒョウカ</t>
    </rPh>
    <rPh sb="13" eb="15">
      <t>カイセキ</t>
    </rPh>
    <rPh sb="15" eb="17">
      <t>ケッカ</t>
    </rPh>
    <rPh sb="18" eb="20">
      <t>テイジ</t>
    </rPh>
    <phoneticPr fontId="3"/>
  </si>
  <si>
    <t>解析結果報告書番号：</t>
    <rPh sb="0" eb="2">
      <t>カイセキ</t>
    </rPh>
    <rPh sb="2" eb="4">
      <t>ケッカ</t>
    </rPh>
    <rPh sb="4" eb="7">
      <t>ホウコクショ</t>
    </rPh>
    <phoneticPr fontId="3"/>
  </si>
  <si>
    <t>試験結果報告書番号：</t>
    <rPh sb="2" eb="4">
      <t>ケッカ</t>
    </rPh>
    <rPh sb="4" eb="7">
      <t>ホウコクショ</t>
    </rPh>
    <phoneticPr fontId="3"/>
  </si>
  <si>
    <t>解析条件：</t>
    <rPh sb="0" eb="2">
      <t>カイセキ</t>
    </rPh>
    <rPh sb="2" eb="4">
      <t>ジョウケン</t>
    </rPh>
    <phoneticPr fontId="3"/>
  </si>
  <si>
    <t>解析結果サマリ：</t>
    <rPh sb="0" eb="2">
      <t>カイセキ</t>
    </rPh>
    <rPh sb="2" eb="4">
      <t>ケッカ</t>
    </rPh>
    <phoneticPr fontId="3"/>
  </si>
  <si>
    <r>
      <t>解析未実施のため、下記日程で情報を提示します。
　目安：</t>
    </r>
    <r>
      <rPr>
        <u/>
        <sz val="12"/>
        <rFont val="メイリオ"/>
        <family val="3"/>
        <charset val="128"/>
      </rPr>
      <t>　　　　　　　　　　　　　頃</t>
    </r>
    <rPh sb="0" eb="2">
      <t>カイセキ</t>
    </rPh>
    <rPh sb="2" eb="5">
      <t>ミジッシ</t>
    </rPh>
    <rPh sb="9" eb="11">
      <t>カキ</t>
    </rPh>
    <rPh sb="11" eb="13">
      <t>ニッテイ</t>
    </rPh>
    <rPh sb="14" eb="16">
      <t>ジョウホウ</t>
    </rPh>
    <rPh sb="17" eb="19">
      <t>テイジ</t>
    </rPh>
    <rPh sb="25" eb="27">
      <t>メヤス</t>
    </rPh>
    <rPh sb="41" eb="42">
      <t>コロ</t>
    </rPh>
    <phoneticPr fontId="3"/>
  </si>
  <si>
    <t>解析条件は事前に有保室に相談を行い決定するため、2回目情報収集時点では本項目はTBDでOK</t>
    <rPh sb="0" eb="2">
      <t>カイセキ</t>
    </rPh>
    <rPh sb="2" eb="4">
      <t>ジョウケン</t>
    </rPh>
    <rPh sb="5" eb="7">
      <t>ジゼン</t>
    </rPh>
    <rPh sb="8" eb="11">
      <t>ユウホシツ</t>
    </rPh>
    <rPh sb="12" eb="14">
      <t>ソウダン</t>
    </rPh>
    <rPh sb="15" eb="16">
      <t>オコナ</t>
    </rPh>
    <rPh sb="17" eb="19">
      <t>ケッテイ</t>
    </rPh>
    <rPh sb="25" eb="27">
      <t>カイメ</t>
    </rPh>
    <rPh sb="27" eb="29">
      <t>ジョウホウ</t>
    </rPh>
    <rPh sb="29" eb="31">
      <t>シュウシュウ</t>
    </rPh>
    <rPh sb="31" eb="33">
      <t>ジテン</t>
    </rPh>
    <rPh sb="35" eb="38">
      <t>ホンコウモク</t>
    </rPh>
    <phoneticPr fontId="3"/>
  </si>
  <si>
    <t>【材料適合性】次の場合のインパクトを記載ください</t>
    <rPh sb="1" eb="3">
      <t>ザイリョウ</t>
    </rPh>
    <rPh sb="3" eb="5">
      <t>テキゴウ</t>
    </rPh>
    <rPh sb="5" eb="6">
      <t>セイ</t>
    </rPh>
    <rPh sb="7" eb="8">
      <t>ツギ</t>
    </rPh>
    <rPh sb="9" eb="11">
      <t>バアイ</t>
    </rPh>
    <rPh sb="18" eb="20">
      <t>キサイ</t>
    </rPh>
    <phoneticPr fontId="3"/>
  </si>
  <si>
    <t>金属材料のみ使用</t>
    <rPh sb="0" eb="2">
      <t>キンゾク</t>
    </rPh>
    <rPh sb="2" eb="4">
      <t>ザイリョウ</t>
    </rPh>
    <rPh sb="6" eb="8">
      <t>シヨウ</t>
    </rPh>
    <phoneticPr fontId="3"/>
  </si>
  <si>
    <t>【抗菌性】カビ不活性な材料※を使用しているか？
※MIL-HDBK-454 Table 4-I Group I
アクリル、アクリロニトリル-スチレン、アクリロニトリル-塩化ビニル、アスベスト、セラミック、塩素化ポリエステル、FEP、ガラス、金属、雲母、プラスチックラミネート、シリコングラスファイバ、フェノール系ナイロンファイバ、フタル酸ジメチル、ポリアクリロニトリル、ポリアミド、ポリカーボネート、ポリエステルグラスファイバラミネート、ポリエチレン（密度＞0.94）、ポリエチレンテレフタレート、ポリミド、PCTFE、ポリプロピレン、ポリスチレン、ポリスルホン、ポリテトラスルホロエチレン、ポリ塩化ビリニデン、シリコン樹脂、シロキサン-ポリオレフィンポリマ、シロキサン-ポリスチレン</t>
    <rPh sb="1" eb="3">
      <t>コウキン</t>
    </rPh>
    <rPh sb="3" eb="4">
      <t>セイ</t>
    </rPh>
    <rPh sb="4" eb="5">
      <t>テキセイ</t>
    </rPh>
    <rPh sb="7" eb="10">
      <t>フカッセイ</t>
    </rPh>
    <rPh sb="11" eb="13">
      <t>ザイリョウ</t>
    </rPh>
    <rPh sb="15" eb="17">
      <t>シヨウ</t>
    </rPh>
    <phoneticPr fontId="3"/>
  </si>
  <si>
    <t>評価不要</t>
    <rPh sb="0" eb="4">
      <t>ヒョウカフヨウ</t>
    </rPh>
    <phoneticPr fontId="3"/>
  </si>
  <si>
    <t>評価不要</t>
    <rPh sb="0" eb="2">
      <t>ヒョウカ</t>
    </rPh>
    <rPh sb="2" eb="4">
      <t>フヨウ</t>
    </rPh>
    <phoneticPr fontId="3"/>
  </si>
  <si>
    <t>【抗菌性】No/unknownの場合、次の要求免除基準に該当しますか？</t>
    <rPh sb="1" eb="3">
      <t>コウキン</t>
    </rPh>
    <rPh sb="3" eb="4">
      <t>セイ</t>
    </rPh>
    <rPh sb="4" eb="5">
      <t>テキセイ</t>
    </rPh>
    <phoneticPr fontId="3"/>
  </si>
  <si>
    <t>【抗菌性】要求免除基準に該当しない場合、有機材料に対して抗菌対策としてどのような処理を行うか記載ください
未処理の場合は、処理なしで使用可能(カビが発生しない、発生しても問題ない等)な根拠を記載ください</t>
    <rPh sb="1" eb="3">
      <t>コウキン</t>
    </rPh>
    <rPh sb="12" eb="14">
      <t>ガイトウ</t>
    </rPh>
    <rPh sb="17" eb="19">
      <t>バアイ</t>
    </rPh>
    <rPh sb="20" eb="22">
      <t>ユウキ</t>
    </rPh>
    <rPh sb="22" eb="24">
      <t>ザイリョウ</t>
    </rPh>
    <rPh sb="25" eb="26">
      <t>タイ</t>
    </rPh>
    <rPh sb="28" eb="30">
      <t>コウキン</t>
    </rPh>
    <rPh sb="30" eb="32">
      <t>タイサク</t>
    </rPh>
    <rPh sb="40" eb="42">
      <t>ショリ</t>
    </rPh>
    <rPh sb="43" eb="44">
      <t>オコナ</t>
    </rPh>
    <rPh sb="46" eb="48">
      <t>キサイ</t>
    </rPh>
    <rPh sb="53" eb="56">
      <t>ミショリ</t>
    </rPh>
    <rPh sb="57" eb="59">
      <t>バアイ</t>
    </rPh>
    <rPh sb="61" eb="63">
      <t>ショリ</t>
    </rPh>
    <rPh sb="66" eb="70">
      <t>シヨウカノウ</t>
    </rPh>
    <rPh sb="74" eb="76">
      <t>ハッセイ</t>
    </rPh>
    <rPh sb="80" eb="82">
      <t>ハッセイ</t>
    </rPh>
    <rPh sb="85" eb="87">
      <t>モンダイ</t>
    </rPh>
    <rPh sb="89" eb="90">
      <t>ナド</t>
    </rPh>
    <rPh sb="92" eb="94">
      <t>コンキョ</t>
    </rPh>
    <rPh sb="95" eb="97">
      <t>キサイ</t>
    </rPh>
    <phoneticPr fontId="3"/>
  </si>
  <si>
    <t xml:space="preserve">Potential risk: カビが発生した場合のミッション及び周辺への影響と対策を記載：
</t>
    <rPh sb="19" eb="21">
      <t>ハッセイ</t>
    </rPh>
    <rPh sb="23" eb="25">
      <t>バアイ</t>
    </rPh>
    <rPh sb="40" eb="42">
      <t>タイサク</t>
    </rPh>
    <phoneticPr fontId="3"/>
  </si>
  <si>
    <t xml:space="preserve">Potential risk: 材料適合性に問題が生じた場合のミッション及び周辺への影響と対策を記載：
</t>
    <rPh sb="16" eb="18">
      <t>ザイリョウ</t>
    </rPh>
    <rPh sb="18" eb="21">
      <t>テキゴウセイ</t>
    </rPh>
    <rPh sb="22" eb="24">
      <t>モンダイ</t>
    </rPh>
    <rPh sb="25" eb="26">
      <t>ショウ</t>
    </rPh>
    <rPh sb="28" eb="30">
      <t>バアイ</t>
    </rPh>
    <rPh sb="45" eb="47">
      <t>タイサク</t>
    </rPh>
    <phoneticPr fontId="3"/>
  </si>
  <si>
    <t xml:space="preserve">Potential risk: 発火・火災発生時のミッション及び周辺への影響と対策を記載：
</t>
    <rPh sb="39" eb="41">
      <t>タイサク</t>
    </rPh>
    <phoneticPr fontId="3"/>
  </si>
  <si>
    <t>【応力腐食割れ】No/unknownの場合、次の要求免除基準に該当しますか？</t>
    <rPh sb="1" eb="3">
      <t>オウリョク</t>
    </rPh>
    <rPh sb="3" eb="5">
      <t>フショク</t>
    </rPh>
    <rPh sb="5" eb="6">
      <t>ワ</t>
    </rPh>
    <phoneticPr fontId="3"/>
  </si>
  <si>
    <t>【応力腐食割れ】要求免除基準に該当しない場合、防食処理について記載ください</t>
    <rPh sb="15" eb="17">
      <t>ガイトウ</t>
    </rPh>
    <rPh sb="20" eb="22">
      <t>バアイ</t>
    </rPh>
    <rPh sb="23" eb="27">
      <t>ボウショクショリ</t>
    </rPh>
    <rPh sb="31" eb="33">
      <t>キサイ</t>
    </rPh>
    <phoneticPr fontId="3"/>
  </si>
  <si>
    <t xml:space="preserve">防食処理実施(実施している処置と対象をすべて記載ください)：
</t>
    <rPh sb="0" eb="4">
      <t>ボウショクショリ</t>
    </rPh>
    <rPh sb="4" eb="6">
      <t>ジッシ</t>
    </rPh>
    <rPh sb="7" eb="9">
      <t>ジッシ</t>
    </rPh>
    <rPh sb="13" eb="15">
      <t>ショチ</t>
    </rPh>
    <rPh sb="16" eb="18">
      <t>タイショウ</t>
    </rPh>
    <rPh sb="22" eb="24">
      <t>キサイ</t>
    </rPh>
    <phoneticPr fontId="3"/>
  </si>
  <si>
    <t>防食処理を実施しているかわからない</t>
    <rPh sb="0" eb="4">
      <t>ボウショクショリ</t>
    </rPh>
    <rPh sb="5" eb="7">
      <t>ジッシ</t>
    </rPh>
    <phoneticPr fontId="3"/>
  </si>
  <si>
    <t>【応力腐食割れ】要求免除基準に該当しない場合、応力腐食割れの対象となる部位の機能について記載ください</t>
    <rPh sb="15" eb="17">
      <t>ガイトウ</t>
    </rPh>
    <rPh sb="20" eb="22">
      <t>バアイ</t>
    </rPh>
    <rPh sb="23" eb="25">
      <t>オウリョク</t>
    </rPh>
    <rPh sb="25" eb="27">
      <t>フショク</t>
    </rPh>
    <rPh sb="27" eb="28">
      <t>ワ</t>
    </rPh>
    <rPh sb="30" eb="32">
      <t>タイショウ</t>
    </rPh>
    <rPh sb="35" eb="37">
      <t>ブイ</t>
    </rPh>
    <rPh sb="38" eb="40">
      <t>キノウ</t>
    </rPh>
    <rPh sb="44" eb="46">
      <t>キサイ</t>
    </rPh>
    <phoneticPr fontId="3"/>
  </si>
  <si>
    <t>【可燃性】要求免除基準に該当しない場合、次の場合のインパクトを記載ください</t>
    <rPh sb="1" eb="4">
      <t>カネンセイ</t>
    </rPh>
    <rPh sb="20" eb="21">
      <t>ツギ</t>
    </rPh>
    <rPh sb="22" eb="24">
      <t>バアイ</t>
    </rPh>
    <rPh sb="31" eb="33">
      <t>キサイ</t>
    </rPh>
    <phoneticPr fontId="3"/>
  </si>
  <si>
    <t>【可燃性】可燃性試験の結果を提示ください</t>
    <rPh sb="5" eb="10">
      <t>カネンセイシケン</t>
    </rPh>
    <rPh sb="11" eb="13">
      <t>ケッカ</t>
    </rPh>
    <rPh sb="14" eb="16">
      <t>テイジ</t>
    </rPh>
    <phoneticPr fontId="3"/>
  </si>
  <si>
    <t>試験コンフィグ調整会議事録：</t>
    <phoneticPr fontId="3"/>
  </si>
  <si>
    <r>
      <t>可燃性試験未実施のため、下記日程で情報を提示します。
　目安：</t>
    </r>
    <r>
      <rPr>
        <u/>
        <sz val="12"/>
        <rFont val="メイリオ"/>
        <family val="3"/>
        <charset val="128"/>
      </rPr>
      <t>　　　　　　　　　　　　　頃</t>
    </r>
    <rPh sb="0" eb="3">
      <t>カネンセイ</t>
    </rPh>
    <rPh sb="3" eb="5">
      <t>シケン</t>
    </rPh>
    <rPh sb="5" eb="8">
      <t>ミジッシ</t>
    </rPh>
    <rPh sb="12" eb="14">
      <t>カキ</t>
    </rPh>
    <rPh sb="14" eb="16">
      <t>ニッテイ</t>
    </rPh>
    <rPh sb="17" eb="19">
      <t>ジョウホウ</t>
    </rPh>
    <rPh sb="20" eb="22">
      <t>テイジ</t>
    </rPh>
    <rPh sb="28" eb="30">
      <t>メヤス</t>
    </rPh>
    <rPh sb="44" eb="45">
      <t>コロ</t>
    </rPh>
    <phoneticPr fontId="3"/>
  </si>
  <si>
    <t>【応力腐食割れ】要求免除基準に該当しない場合、応力腐食割れが発生した場合のミッション及び周辺への影響を記載ください</t>
    <rPh sb="15" eb="17">
      <t>ガイトウ</t>
    </rPh>
    <rPh sb="20" eb="22">
      <t>バアイ</t>
    </rPh>
    <rPh sb="23" eb="25">
      <t>オウリョク</t>
    </rPh>
    <rPh sb="25" eb="27">
      <t>フショク</t>
    </rPh>
    <rPh sb="27" eb="28">
      <t>ワ</t>
    </rPh>
    <rPh sb="30" eb="32">
      <t>ハッセイ</t>
    </rPh>
    <rPh sb="34" eb="36">
      <t>バアイ</t>
    </rPh>
    <rPh sb="42" eb="43">
      <t>オヨ</t>
    </rPh>
    <rPh sb="44" eb="46">
      <t>シュウヘン</t>
    </rPh>
    <rPh sb="48" eb="50">
      <t>エイキョウ</t>
    </rPh>
    <rPh sb="51" eb="53">
      <t>キサイ</t>
    </rPh>
    <phoneticPr fontId="3"/>
  </si>
  <si>
    <t>【応力腐食割れ】要求免除基準に該当しない場合、応力腐食割れ性に懸念のある材料を使用する場合は選択した根拠と、使用に問題がないと判断した理由を記載ください</t>
    <rPh sb="15" eb="17">
      <t>ガイトウ</t>
    </rPh>
    <rPh sb="20" eb="22">
      <t>バアイ</t>
    </rPh>
    <rPh sb="23" eb="25">
      <t>オウリョク</t>
    </rPh>
    <rPh sb="25" eb="27">
      <t>フショク</t>
    </rPh>
    <rPh sb="27" eb="28">
      <t>ワ</t>
    </rPh>
    <rPh sb="29" eb="30">
      <t>セイ</t>
    </rPh>
    <rPh sb="31" eb="33">
      <t>ケネン</t>
    </rPh>
    <rPh sb="36" eb="38">
      <t>ザイリョウ</t>
    </rPh>
    <rPh sb="39" eb="41">
      <t>シヨウ</t>
    </rPh>
    <rPh sb="43" eb="45">
      <t>バアイ</t>
    </rPh>
    <rPh sb="46" eb="48">
      <t>センタク</t>
    </rPh>
    <rPh sb="50" eb="52">
      <t>コンキョ</t>
    </rPh>
    <rPh sb="54" eb="56">
      <t>シヨウ</t>
    </rPh>
    <rPh sb="57" eb="59">
      <t>モンダイ</t>
    </rPh>
    <rPh sb="63" eb="65">
      <t>ハンダン</t>
    </rPh>
    <rPh sb="67" eb="69">
      <t>リユウ</t>
    </rPh>
    <rPh sb="70" eb="72">
      <t>キサイ</t>
    </rPh>
    <phoneticPr fontId="3"/>
  </si>
  <si>
    <t>【応力腐食割れ】その他、補足情報がある場合は記載ください</t>
    <rPh sb="10" eb="11">
      <t>ホカ</t>
    </rPh>
    <rPh sb="12" eb="16">
      <t>ホソクジョウホウ</t>
    </rPh>
    <rPh sb="19" eb="21">
      <t>バアイ</t>
    </rPh>
    <rPh sb="22" eb="24">
      <t>キサイ</t>
    </rPh>
    <phoneticPr fontId="3"/>
  </si>
  <si>
    <t>※防食腐食割れと一緒</t>
    <rPh sb="1" eb="3">
      <t>ボウショク</t>
    </rPh>
    <rPh sb="3" eb="5">
      <t>フショク</t>
    </rPh>
    <rPh sb="5" eb="6">
      <t>ワ</t>
    </rPh>
    <rPh sb="8" eb="10">
      <t>イッショ</t>
    </rPh>
    <phoneticPr fontId="3"/>
  </si>
  <si>
    <t>ラミネートシム - 耐食性材料の曝露を最小限に抑える</t>
    <rPh sb="10" eb="13">
      <t>タイショクセイ</t>
    </rPh>
    <rPh sb="13" eb="15">
      <t>ザイリョウ</t>
    </rPh>
    <rPh sb="16" eb="18">
      <t>バクロ</t>
    </rPh>
    <rPh sb="19" eb="22">
      <t>サイショウゲン</t>
    </rPh>
    <rPh sb="23" eb="24">
      <t>オサ</t>
    </rPh>
    <phoneticPr fontId="3"/>
  </si>
  <si>
    <t>【腐食性】No/unknownの場合、次の要求免除基準に該当しますか？</t>
    <rPh sb="1" eb="4">
      <t>フショクセイ</t>
    </rPh>
    <phoneticPr fontId="3"/>
  </si>
  <si>
    <t>【腐食性】要求免除基準に該当しない場合、防食処理について記載ください</t>
    <rPh sb="1" eb="3">
      <t>フショク</t>
    </rPh>
    <rPh sb="3" eb="4">
      <t>セイ</t>
    </rPh>
    <rPh sb="12" eb="14">
      <t>ガイトウ</t>
    </rPh>
    <rPh sb="17" eb="19">
      <t>バアイ</t>
    </rPh>
    <rPh sb="20" eb="24">
      <t>ボウショクショリ</t>
    </rPh>
    <rPh sb="28" eb="30">
      <t>キサイ</t>
    </rPh>
    <phoneticPr fontId="3"/>
  </si>
  <si>
    <t>【腐食性】要求免除基準に該当しない場合、腐食性の評価対象となる部位の機能について記載ください</t>
    <rPh sb="1" eb="4">
      <t>フショクセイ</t>
    </rPh>
    <rPh sb="12" eb="14">
      <t>ガイトウ</t>
    </rPh>
    <rPh sb="17" eb="19">
      <t>バアイ</t>
    </rPh>
    <rPh sb="20" eb="23">
      <t>フショクセイ</t>
    </rPh>
    <rPh sb="24" eb="26">
      <t>ヒョウカ</t>
    </rPh>
    <rPh sb="26" eb="28">
      <t>タイショウ</t>
    </rPh>
    <rPh sb="31" eb="33">
      <t>ブイ</t>
    </rPh>
    <rPh sb="34" eb="36">
      <t>キノウ</t>
    </rPh>
    <rPh sb="40" eb="42">
      <t>キサイ</t>
    </rPh>
    <phoneticPr fontId="3"/>
  </si>
  <si>
    <t>【腐食性】その他、補足情報がある場合は記載ください</t>
    <rPh sb="1" eb="4">
      <t>フショクセイ</t>
    </rPh>
    <rPh sb="7" eb="8">
      <t>ホカ</t>
    </rPh>
    <rPh sb="9" eb="13">
      <t>ホソクジョウホウ</t>
    </rPh>
    <rPh sb="16" eb="18">
      <t>バアイ</t>
    </rPh>
    <rPh sb="19" eb="21">
      <t>キサイ</t>
    </rPh>
    <phoneticPr fontId="3"/>
  </si>
  <si>
    <t>【その他】ウィスカ、異種金属接合等の問題がある場合、それが受け入れ可能である理由を記載ください</t>
    <rPh sb="3" eb="4">
      <t>タ</t>
    </rPh>
    <phoneticPr fontId="3"/>
  </si>
  <si>
    <t>概要：構成</t>
    <rPh sb="0" eb="2">
      <t>ガイヨウ</t>
    </rPh>
    <rPh sb="3" eb="5">
      <t>コウセイ</t>
    </rPh>
    <phoneticPr fontId="3"/>
  </si>
  <si>
    <t>概要：インタフェース(I/F)分界</t>
    <rPh sb="0" eb="2">
      <t>ガイヨウ</t>
    </rPh>
    <rPh sb="15" eb="17">
      <t>ブンカイ</t>
    </rPh>
    <phoneticPr fontId="3"/>
  </si>
  <si>
    <t>ユーザ機器の操作方法や構造・機構がわかる図や写真等</t>
    <phoneticPr fontId="3"/>
  </si>
  <si>
    <t>組立て状態の全体を示す図</t>
    <phoneticPr fontId="3"/>
  </si>
  <si>
    <t>各IF分界(構造的I/F、電気的I/F、熱的I/F等)がわかる図面等</t>
    <phoneticPr fontId="3"/>
  </si>
  <si>
    <t>構造的I/F</t>
    <rPh sb="0" eb="3">
      <t>コウゾウテキ</t>
    </rPh>
    <phoneticPr fontId="3"/>
  </si>
  <si>
    <t>電気的I/F</t>
    <rPh sb="0" eb="2">
      <t>デンキ</t>
    </rPh>
    <phoneticPr fontId="3"/>
  </si>
  <si>
    <t>熱的I/F</t>
    <rPh sb="0" eb="1">
      <t>ネツ</t>
    </rPh>
    <phoneticPr fontId="3"/>
  </si>
  <si>
    <t>通信I/F</t>
    <rPh sb="0" eb="2">
      <t>ツウシン</t>
    </rPh>
    <phoneticPr fontId="3"/>
  </si>
  <si>
    <t>その他I/F</t>
    <rPh sb="2" eb="3">
      <t>タ</t>
    </rPh>
    <phoneticPr fontId="3"/>
  </si>
  <si>
    <t>(圧力容器を持つ場合)圧力容器の解析結果</t>
    <phoneticPr fontId="3"/>
  </si>
  <si>
    <t>資料</t>
    <rPh sb="0" eb="2">
      <t>シリョウ</t>
    </rPh>
    <phoneticPr fontId="3"/>
  </si>
  <si>
    <t>#1</t>
    <phoneticPr fontId="3"/>
  </si>
  <si>
    <t>#2</t>
    <phoneticPr fontId="3"/>
  </si>
  <si>
    <t>ユーザ機器(開発品、COTS品)の工程表</t>
    <phoneticPr fontId="3"/>
  </si>
  <si>
    <t>4-2-1</t>
  </si>
  <si>
    <t>通常時温度</t>
    <phoneticPr fontId="3"/>
  </si>
  <si>
    <t>(冷却機能喪失などによる)最悪時想定温度</t>
    <phoneticPr fontId="3"/>
  </si>
  <si>
    <t>非金属材料を多く含む構成品の概要が把握できる写真／図
COTS品で構成品に分かれていない場合は、全体的な構成がわかる写真／図</t>
    <phoneticPr fontId="3"/>
  </si>
  <si>
    <t>ユーザ開発品(あるいは一部)にベーキングを行う場合は、該当箇所がわかる図</t>
    <rPh sb="27" eb="29">
      <t>ガイトウ</t>
    </rPh>
    <rPh sb="29" eb="31">
      <t>カショ</t>
    </rPh>
    <rPh sb="35" eb="36">
      <t>ズ</t>
    </rPh>
    <phoneticPr fontId="3"/>
  </si>
  <si>
    <t>材料・工程チェックリスト</t>
    <phoneticPr fontId="3"/>
  </si>
  <si>
    <t>JAXA提供フォーマット</t>
    <rPh sb="4" eb="6">
      <t>テイキョウ</t>
    </rPh>
    <phoneticPr fontId="3"/>
  </si>
  <si>
    <t>(レーザーを有する場合)レーザーのClass分類のエビデンス</t>
    <phoneticPr fontId="3"/>
  </si>
  <si>
    <t>(レーザーがCOTS品の場合)強度が不明な場合は、レーザを封じ込める設計となっていることを確認できる設計図</t>
    <phoneticPr fontId="3"/>
  </si>
  <si>
    <t>(可視光を含む場合)可視光の光源の輝度が10,000nits以下であるエビデンス</t>
    <phoneticPr fontId="3"/>
  </si>
  <si>
    <t>(ISS内で通電する場合)RE、RS、CE、CSの各試験の結果</t>
    <phoneticPr fontId="3"/>
  </si>
  <si>
    <t>報告書・試験結果</t>
    <rPh sb="0" eb="3">
      <t>ホウコクショ</t>
    </rPh>
    <rPh sb="4" eb="8">
      <t>シケンケッカ</t>
    </rPh>
    <phoneticPr fontId="3"/>
  </si>
  <si>
    <t>(電池を使用する場合)電池と保護機能（短絡、過充電、過放電、高温）を含む回路図（電池内部の保護機能を使用する場合はその図も含む）</t>
    <phoneticPr fontId="3"/>
  </si>
  <si>
    <t>(電池を使用する場合)電池に関する打上げまでの検証計画（セル選定、受入試験計画、特性測定項目）や、軌道上における電池の取り扱いに関する特記事項、廃棄計画</t>
    <phoneticPr fontId="3"/>
  </si>
  <si>
    <t>(ガラス等の飛散物がある場合)飛散する可能性のある割れ物材料毎に打上時、軌道上保管時、軌道上使用時の保護/封入方法、運用制御(想定)がわかる写真(難しい場合は図)</t>
    <phoneticPr fontId="3"/>
  </si>
  <si>
    <t>図面・写真</t>
    <rPh sb="0" eb="2">
      <t>ズメン</t>
    </rPh>
    <rPh sb="3" eb="5">
      <t>シャシン</t>
    </rPh>
    <phoneticPr fontId="3"/>
  </si>
  <si>
    <t>HMST対象物質を含むサブシステムの構成（構造・配置）をどの位置に含むのかがわかる情報</t>
    <phoneticPr fontId="3"/>
  </si>
  <si>
    <t>(ISSと電源コネクタ接続を行う場合)着脱するコネクタの名称および上流下流の情報がわかる電源系統図</t>
    <phoneticPr fontId="3"/>
  </si>
  <si>
    <t>(ISSからの電源供給がある場合)電源系統図</t>
    <phoneticPr fontId="3"/>
  </si>
  <si>
    <t>(バッテリのみで駆動する場合)電源系統図</t>
    <phoneticPr fontId="3"/>
  </si>
  <si>
    <t>(ISS内で通電をする場合)ボンディング設計図面（&lt;0.1Ohmのボンディング面が取れていること）（上位/下位システムのインターフェースを含む）</t>
    <phoneticPr fontId="3"/>
  </si>
  <si>
    <t>(ISS内で通電をする場合)接地設計図面（電源系と筐体が1MOhm 以上で絶縁されていること）（上位/下位システムのインターフェースを含む）</t>
    <phoneticPr fontId="3"/>
  </si>
  <si>
    <t>打上/帰還時(輸送中)に運用が必要な場合は、運用手段、内容を簡潔に記載ください</t>
    <rPh sb="0" eb="2">
      <t>ウチアゲ</t>
    </rPh>
    <rPh sb="3" eb="5">
      <t>キカン</t>
    </rPh>
    <rPh sb="5" eb="6">
      <t>ジ</t>
    </rPh>
    <rPh sb="7" eb="10">
      <t>ユソウチュウ</t>
    </rPh>
    <rPh sb="12" eb="14">
      <t>ウンヨウ</t>
    </rPh>
    <rPh sb="15" eb="17">
      <t>ヒツヨウ</t>
    </rPh>
    <rPh sb="18" eb="20">
      <t>バアイ</t>
    </rPh>
    <rPh sb="22" eb="24">
      <t>ウンヨウ</t>
    </rPh>
    <rPh sb="24" eb="26">
      <t>シュダン</t>
    </rPh>
    <rPh sb="27" eb="29">
      <t>ナイヨウ</t>
    </rPh>
    <rPh sb="30" eb="32">
      <t>カンケツ</t>
    </rPh>
    <rPh sb="33" eb="35">
      <t>キサイ</t>
    </rPh>
    <phoneticPr fontId="3"/>
  </si>
  <si>
    <t>物品情報：CBCS</t>
    <rPh sb="0" eb="2">
      <t>ブッピン</t>
    </rPh>
    <rPh sb="2" eb="4">
      <t>ジョウホウ</t>
    </rPh>
    <phoneticPr fontId="3"/>
  </si>
  <si>
    <t>CBCS評価不要</t>
    <rPh sb="4" eb="6">
      <t>ヒョウカ</t>
    </rPh>
    <rPh sb="6" eb="8">
      <t>フヨウ</t>
    </rPh>
    <phoneticPr fontId="3"/>
  </si>
  <si>
    <t>JAXAが提示する材料・工程チェックリストを記入ください</t>
    <rPh sb="5" eb="7">
      <t>テイジ</t>
    </rPh>
    <rPh sb="9" eb="11">
      <t>ザイリョウ</t>
    </rPh>
    <rPh sb="12" eb="14">
      <t>コウテイ</t>
    </rPh>
    <rPh sb="22" eb="24">
      <t>キニュウ</t>
    </rPh>
    <phoneticPr fontId="3"/>
  </si>
  <si>
    <t>ITセキュリティ評価不要</t>
    <rPh sb="8" eb="10">
      <t>ヒョウカ</t>
    </rPh>
    <rPh sb="10" eb="12">
      <t>フヨウ</t>
    </rPh>
    <phoneticPr fontId="3"/>
  </si>
  <si>
    <t>物品情報：通信(ユーザ機器)</t>
    <rPh sb="0" eb="2">
      <t>ブッピン</t>
    </rPh>
    <rPh sb="2" eb="4">
      <t>ジョウホウ</t>
    </rPh>
    <rPh sb="5" eb="7">
      <t>ツウシン</t>
    </rPh>
    <rPh sb="11" eb="13">
      <t>キキ</t>
    </rPh>
    <phoneticPr fontId="3"/>
  </si>
  <si>
    <t>物品情報：通信(Laptop)</t>
    <rPh sb="0" eb="2">
      <t>ブッピン</t>
    </rPh>
    <rPh sb="2" eb="4">
      <t>ジョウホウ</t>
    </rPh>
    <rPh sb="5" eb="7">
      <t>ツウシン</t>
    </rPh>
    <phoneticPr fontId="3"/>
  </si>
  <si>
    <t>軌道上Laptopへ新しくソフトウェアを搭載し、JEMのLAN(中速系)と通信を行いますか(無線/有線問わず)</t>
    <rPh sb="0" eb="3">
      <t>キドウジョウ</t>
    </rPh>
    <rPh sb="10" eb="11">
      <t>アタラ</t>
    </rPh>
    <rPh sb="20" eb="22">
      <t>トウサイ</t>
    </rPh>
    <rPh sb="32" eb="35">
      <t>チュウソクケイ</t>
    </rPh>
    <rPh sb="37" eb="39">
      <t>ツウシン</t>
    </rPh>
    <rPh sb="40" eb="41">
      <t>オコナ</t>
    </rPh>
    <phoneticPr fontId="3"/>
  </si>
  <si>
    <t>●JEM ペイロードアコモデーションハンドブック(JPAH) －別冊7: 通信プロトコル・管制サービス標準インタフェース管理仕様書の第５章各項番</t>
    <phoneticPr fontId="3"/>
  </si>
  <si>
    <t>項番</t>
    <rPh sb="0" eb="2">
      <t>コウバン</t>
    </rPh>
    <phoneticPr fontId="3"/>
  </si>
  <si>
    <t>タイトル</t>
    <phoneticPr fontId="3"/>
  </si>
  <si>
    <t>ソフトウェアによるハザード制御</t>
    <phoneticPr fontId="3"/>
  </si>
  <si>
    <t>あり</t>
    <phoneticPr fontId="3"/>
  </si>
  <si>
    <t>なし</t>
    <phoneticPr fontId="3"/>
  </si>
  <si>
    <t>5.3.1</t>
  </si>
  <si>
    <t>データ提示要求</t>
  </si>
  <si>
    <t>タイトル</t>
  </si>
  <si>
    <t>設計情報</t>
  </si>
  <si>
    <t>必須</t>
  </si>
  <si>
    <t>以下の設計情報をJAXA JEM IT セキュリティチームへ提示すること。
・LAN ネットワーク系統図
・OS およびソフトウェア構成(OS 名、OS バージョン、パッチ適用情報等)
・各ポートの使用状況（無効設定も含む）
・ファイヤーウォール機能の搭載有無
・搭載アンチウィルスソフトの名称およびバージョン（搭載している場合のみ）</t>
    <phoneticPr fontId="3"/>
  </si>
  <si>
    <t>5.3.1.2</t>
  </si>
  <si>
    <t>ITSAR(Security Assessment Report)</t>
    <phoneticPr fontId="3"/>
  </si>
  <si>
    <t>ITSARにはシステム概要、脆弱性、Risk rating、検証結果のサマリ、残留リスクがある場合はその影響評価を含む
※なお、外部メディア（USB ドライブ、メモリカード等）については、以下の通りとする。
(1) OS を搭載する場合およびIP アドレスを別途付与する場合：ITSAR 作成対象
(2) (1)以外：ITSAR 作成対象外</t>
    <phoneticPr fontId="3"/>
  </si>
  <si>
    <t>5.3.2</t>
  </si>
  <si>
    <t>ネットワーク及びオペレーティングシステムに係る要求</t>
    <phoneticPr fontId="3"/>
  </si>
  <si>
    <t>5.3.2.1</t>
  </si>
  <si>
    <t>ファイヤーウォールの有効化</t>
    <phoneticPr fontId="3"/>
  </si>
  <si>
    <t>必須</t>
    <phoneticPr fontId="3"/>
  </si>
  <si>
    <t>ファイヤーウォール機能は、有効に設定
不要な通信を遮断し、必要なサービスのみ使用できるよう設定</t>
    <phoneticPr fontId="3"/>
  </si>
  <si>
    <t>5.3.2.2</t>
  </si>
  <si>
    <t>外部メディアのコンフィギュレーション管理</t>
    <phoneticPr fontId="3"/>
  </si>
  <si>
    <t>5.3.2.3</t>
  </si>
  <si>
    <t>暗号化通信の設定</t>
    <phoneticPr fontId="3"/>
  </si>
  <si>
    <t>ソフトウェアによるカタストロフィックハザード制御を有する機器向けのコマンド</t>
    <phoneticPr fontId="3"/>
  </si>
  <si>
    <t>暗号化されたプロトコル(例：SSH, SFTP)を使用
平文による通信は禁止とするため、サービスを無効化すること。</t>
    <phoneticPr fontId="3"/>
  </si>
  <si>
    <t>センシティブなテレメトリ(データ)</t>
    <phoneticPr fontId="3"/>
  </si>
  <si>
    <t>センシティブなデータ(例：秘匿性の高いファイルやデータ・ユーザ認証情報・コンフィギュレーションファイル・ソフトウェアの管理/通信をする場合は、暗号化プロトコルを使用すること。</t>
    <phoneticPr fontId="3"/>
  </si>
  <si>
    <t>5.3.2.4</t>
  </si>
  <si>
    <t>不必要なサービス/ポートの無効化</t>
  </si>
  <si>
    <t>不必要なサービス・ポート・インタフェースは、軌道上運用前に無効化</t>
    <phoneticPr fontId="3"/>
  </si>
  <si>
    <t>5.3.2.5</t>
  </si>
  <si>
    <t>脆弱性スキャン</t>
  </si>
  <si>
    <t>アンチウィルスソフトの搭載</t>
  </si>
  <si>
    <t>5.3.2.7</t>
  </si>
  <si>
    <t>アカウント権限</t>
  </si>
  <si>
    <t>OS を搭載しておりログインアカウントが設定できるものについては、ユーザ用と管理者用を分けて定義する</t>
    <phoneticPr fontId="3"/>
  </si>
  <si>
    <t>5.3.2.8</t>
  </si>
  <si>
    <t>セキュリティログ</t>
  </si>
  <si>
    <t>5.3.2.9</t>
  </si>
  <si>
    <t>OS セキュリティ・パッチ</t>
  </si>
  <si>
    <t>5.3.2.10</t>
  </si>
  <si>
    <t>1553B インタフェースとの分離</t>
  </si>
  <si>
    <t>イーサネットと1553Bの両方のインタフェースを有する装置については、イーサネット経由で1553B配下の機器への制御ができないように各インタフェースを分離するなどの対策を施す</t>
    <phoneticPr fontId="3"/>
  </si>
  <si>
    <t>5.3.3</t>
  </si>
  <si>
    <t>アプリケーションに係る要求</t>
  </si>
  <si>
    <t>5.3.3.1</t>
    <phoneticPr fontId="3"/>
  </si>
  <si>
    <t>アプリケーションのセキュリティアップデート</t>
    <phoneticPr fontId="3"/>
  </si>
  <si>
    <t>5.3.4</t>
    <phoneticPr fontId="3"/>
  </si>
  <si>
    <t>ソフトウェアによるハザード制御を有する機器への追加要求</t>
    <phoneticPr fontId="3"/>
  </si>
  <si>
    <t>5.3.4.1</t>
  </si>
  <si>
    <t>DoS 攻撃に対する耐性</t>
  </si>
  <si>
    <t>NA</t>
  </si>
  <si>
    <t>5.3.4.2</t>
  </si>
  <si>
    <t>リプレイ攻撃に対する耐性</t>
  </si>
  <si>
    <t>提供時期</t>
    <rPh sb="0" eb="2">
      <t>テイキョウ</t>
    </rPh>
    <rPh sb="2" eb="4">
      <t>ジキ</t>
    </rPh>
    <phoneticPr fontId="3"/>
  </si>
  <si>
    <t>ステータス</t>
    <phoneticPr fontId="3"/>
  </si>
  <si>
    <t>確認番号</t>
    <rPh sb="0" eb="2">
      <t>カクニン</t>
    </rPh>
    <rPh sb="2" eb="4">
      <t>バンゴウ</t>
    </rPh>
    <phoneticPr fontId="3"/>
  </si>
  <si>
    <t>必要な資料</t>
    <rPh sb="0" eb="2">
      <t>ヒツヨウ</t>
    </rPh>
    <rPh sb="3" eb="5">
      <t>シリョウ</t>
    </rPh>
    <phoneticPr fontId="3"/>
  </si>
  <si>
    <t>詳細</t>
    <rPh sb="0" eb="2">
      <t>ショウサイ</t>
    </rPh>
    <phoneticPr fontId="3"/>
  </si>
  <si>
    <t>#3</t>
    <phoneticPr fontId="3"/>
  </si>
  <si>
    <t>要求</t>
    <rPh sb="0" eb="2">
      <t>ヨウキュウ</t>
    </rPh>
    <phoneticPr fontId="3"/>
  </si>
  <si>
    <t>ユーザ記入</t>
    <rPh sb="3" eb="5">
      <t>キニュウ</t>
    </rPh>
    <phoneticPr fontId="3"/>
  </si>
  <si>
    <t>搭載なし</t>
    <rPh sb="0" eb="2">
      <t>トウサイ</t>
    </rPh>
    <phoneticPr fontId="3"/>
  </si>
  <si>
    <t>　名称：</t>
    <rPh sb="1" eb="3">
      <t>メイショウ</t>
    </rPh>
    <phoneticPr fontId="3"/>
  </si>
  <si>
    <t>　バージョン：</t>
    <phoneticPr fontId="3"/>
  </si>
  <si>
    <t>搭載あり（下記も記入）</t>
    <rPh sb="0" eb="2">
      <t>トウサイ</t>
    </rPh>
    <rPh sb="5" eb="7">
      <t>カキ</t>
    </rPh>
    <rPh sb="8" eb="10">
      <t>キニュウ</t>
    </rPh>
    <phoneticPr fontId="3"/>
  </si>
  <si>
    <r>
      <t>資料を添付しました
資料名：</t>
    </r>
    <r>
      <rPr>
        <u/>
        <sz val="11"/>
        <color theme="1"/>
        <rFont val="メイリオ"/>
        <family val="3"/>
        <charset val="128"/>
      </rPr>
      <t>　　　　　　　　　　　　　　　　　　　　　　</t>
    </r>
    <rPh sb="0" eb="2">
      <t>シリョウ</t>
    </rPh>
    <rPh sb="3" eb="5">
      <t>テンプ</t>
    </rPh>
    <rPh sb="10" eb="12">
      <t>シリョウ</t>
    </rPh>
    <rPh sb="12" eb="13">
      <t>メイ</t>
    </rPh>
    <phoneticPr fontId="3"/>
  </si>
  <si>
    <t>外部メディア(USB ドライブ、メモリカード等)は、コンフィギュレーション管理されたものを使用すること。
また、ウィルススキャンを実施すること。</t>
    <phoneticPr fontId="3"/>
  </si>
  <si>
    <t>N/A
左記の要求のみご確認ください</t>
    <rPh sb="4" eb="6">
      <t>サキ</t>
    </rPh>
    <rPh sb="7" eb="9">
      <t>ヨウキュウ</t>
    </rPh>
    <rPh sb="12" eb="14">
      <t>カクニン</t>
    </rPh>
    <phoneticPr fontId="3"/>
  </si>
  <si>
    <r>
      <t>脆弱性スキャン
　脆弱性なし/改善でなしになる→</t>
    </r>
    <r>
      <rPr>
        <u/>
        <sz val="11"/>
        <color theme="1"/>
        <rFont val="メイリオ"/>
        <family val="3"/>
        <charset val="128"/>
      </rPr>
      <t>ITSARへ記載</t>
    </r>
    <r>
      <rPr>
        <sz val="11"/>
        <color theme="1"/>
        <rFont val="メイリオ"/>
        <family val="3"/>
        <charset val="128"/>
      </rPr>
      <t xml:space="preserve">
　Low/Medium脆弱性あり→残留リスクと受け入れ根拠(影響評価)を</t>
    </r>
    <r>
      <rPr>
        <u/>
        <sz val="11"/>
        <color theme="1"/>
        <rFont val="メイリオ"/>
        <family val="3"/>
        <charset val="128"/>
      </rPr>
      <t>ITSAR へ記載(</t>
    </r>
    <r>
      <rPr>
        <sz val="11"/>
        <color theme="1"/>
        <rFont val="メイリオ"/>
        <family val="3"/>
        <charset val="128"/>
      </rPr>
      <t>この脆弱性が原因で他機器やクルーに影響が出る場合は受け入れ不可*)
　High脆弱性→受け入れ不可
*Waiver処置する場合は別途、</t>
    </r>
    <r>
      <rPr>
        <u/>
        <sz val="11"/>
        <color theme="1"/>
        <rFont val="メイリオ"/>
        <family val="3"/>
        <charset val="128"/>
      </rPr>
      <t>Risk Acceptance Waiverを作成</t>
    </r>
    <r>
      <rPr>
        <sz val="11"/>
        <color theme="1"/>
        <rFont val="メイリオ"/>
        <family val="3"/>
        <charset val="128"/>
      </rPr>
      <t>し、NASA MOISWG (Multilateral Onboard IT Security Working Group)にて調整した上で、MASCB (Multilateral Avionics and Software Control Board)にて承認を得る必要がある</t>
    </r>
    <rPh sb="0" eb="3">
      <t>ゼイジャクセイ</t>
    </rPh>
    <rPh sb="9" eb="12">
      <t>ゼイジャクセイ</t>
    </rPh>
    <rPh sb="15" eb="17">
      <t>カイゼン</t>
    </rPh>
    <rPh sb="30" eb="32">
      <t>キサイ</t>
    </rPh>
    <rPh sb="44" eb="47">
      <t>ゼイジャクセイ</t>
    </rPh>
    <rPh sb="76" eb="78">
      <t>キサイ</t>
    </rPh>
    <rPh sb="81" eb="84">
      <t>ゼイジャクセイ</t>
    </rPh>
    <rPh sb="85" eb="87">
      <t>ゲンイン</t>
    </rPh>
    <rPh sb="88" eb="89">
      <t>ホカ</t>
    </rPh>
    <rPh sb="89" eb="91">
      <t>キキ</t>
    </rPh>
    <rPh sb="96" eb="98">
      <t>エイキョウ</t>
    </rPh>
    <rPh sb="99" eb="100">
      <t>デ</t>
    </rPh>
    <rPh sb="101" eb="103">
      <t>バアイ</t>
    </rPh>
    <rPh sb="104" eb="105">
      <t>ウ</t>
    </rPh>
    <rPh sb="106" eb="107">
      <t>イ</t>
    </rPh>
    <rPh sb="108" eb="110">
      <t>フカ</t>
    </rPh>
    <rPh sb="118" eb="121">
      <t>ゼイジャクセイ</t>
    </rPh>
    <rPh sb="122" eb="123">
      <t>ウ</t>
    </rPh>
    <rPh sb="124" eb="125">
      <t>イ</t>
    </rPh>
    <rPh sb="126" eb="128">
      <t>フカ</t>
    </rPh>
    <rPh sb="137" eb="139">
      <t>ショチ</t>
    </rPh>
    <rPh sb="141" eb="143">
      <t>バアイ</t>
    </rPh>
    <rPh sb="144" eb="146">
      <t>ベット</t>
    </rPh>
    <rPh sb="170" eb="172">
      <t>サクセイ</t>
    </rPh>
    <phoneticPr fontId="3"/>
  </si>
  <si>
    <r>
      <t xml:space="preserve">OS を搭載しておりアンチウィルスソフトの搭載が可能な場合、ソフトを搭載する
</t>
    </r>
    <r>
      <rPr>
        <u/>
        <sz val="11"/>
        <color theme="1"/>
        <rFont val="メイリオ"/>
        <family val="3"/>
        <charset val="128"/>
      </rPr>
      <t>アンチウイルスソフト本体やウイルス定義ファイルの搭載に十分なストレージ/メモリ容量、処理速度がないOSの場合は非適用が可。ただし、搭載不可のエビデンスを提出</t>
    </r>
    <rPh sb="49" eb="51">
      <t>ホンタイ</t>
    </rPh>
    <rPh sb="56" eb="58">
      <t>テイギ</t>
    </rPh>
    <rPh sb="63" eb="65">
      <t>トウサイ</t>
    </rPh>
    <rPh sb="66" eb="68">
      <t>ジュウブン</t>
    </rPh>
    <rPh sb="78" eb="80">
      <t>ヨウリョウ</t>
    </rPh>
    <rPh sb="81" eb="85">
      <t>ショリソクド</t>
    </rPh>
    <rPh sb="91" eb="93">
      <t>バアイ</t>
    </rPh>
    <rPh sb="94" eb="97">
      <t>ヒテキヨウ</t>
    </rPh>
    <rPh sb="98" eb="99">
      <t>カ</t>
    </rPh>
    <rPh sb="104" eb="106">
      <t>トウサイ</t>
    </rPh>
    <rPh sb="106" eb="108">
      <t>フカ</t>
    </rPh>
    <rPh sb="115" eb="117">
      <t>テイシュツ</t>
    </rPh>
    <phoneticPr fontId="3"/>
  </si>
  <si>
    <r>
      <rPr>
        <u/>
        <sz val="11"/>
        <color theme="1"/>
        <rFont val="メイリオ"/>
        <family val="3"/>
        <charset val="128"/>
      </rPr>
      <t>最終試験実施時</t>
    </r>
    <r>
      <rPr>
        <sz val="11"/>
        <color theme="1"/>
        <rFont val="メイリオ"/>
        <family val="3"/>
        <charset val="128"/>
      </rPr>
      <t>における最新のOS セキュリティ・パッチを適用する
※OS の脆弱性等が判明している場合等、必要性に応じて最終試験実施後(打上後を含む)のセキュリティ・パッチ適用について適宜調整</t>
    </r>
    <phoneticPr fontId="3"/>
  </si>
  <si>
    <r>
      <t>カタストロフィックハザード制御を有する機器およびKu 双方向経由でハザーダスコマンドを受ける機器は、すべてのハザーダスコマンドのリプレイ攻撃に対する耐性を有し、正規の権限を有さないシステムやユーザにより実行されない事を保証する。また、軌道上と同様な当該機器コンフィグレーション(外部メディアがある場合はそれを接続した状態を含む)にて</t>
    </r>
    <r>
      <rPr>
        <u/>
        <sz val="11"/>
        <color theme="1"/>
        <rFont val="メイリオ"/>
        <family val="3"/>
        <charset val="128"/>
      </rPr>
      <t>ペネトレーション試験もしくは機能試験等</t>
    </r>
    <r>
      <rPr>
        <sz val="11"/>
        <color theme="1"/>
        <rFont val="メイリオ"/>
        <family val="3"/>
        <charset val="128"/>
      </rPr>
      <t>で、本耐性の確認を行う</t>
    </r>
    <phoneticPr fontId="3"/>
  </si>
  <si>
    <t>Inc71, 72ではカタストロフィックハザード制御が必要な運用を想定していません。必要な場合は別途事務局へご相談ください。</t>
    <rPh sb="24" eb="26">
      <t>セイギョ</t>
    </rPh>
    <rPh sb="27" eb="29">
      <t>ヒツヨウ</t>
    </rPh>
    <rPh sb="30" eb="32">
      <t>ウンヨウ</t>
    </rPh>
    <rPh sb="33" eb="35">
      <t>ソウテイ</t>
    </rPh>
    <rPh sb="42" eb="44">
      <t>ヒツヨウ</t>
    </rPh>
    <rPh sb="45" eb="47">
      <t>バアイ</t>
    </rPh>
    <rPh sb="48" eb="50">
      <t>ベット</t>
    </rPh>
    <rPh sb="50" eb="53">
      <t>ジムキョク</t>
    </rPh>
    <rPh sb="55" eb="57">
      <t>ソウダン</t>
    </rPh>
    <phoneticPr fontId="3"/>
  </si>
  <si>
    <t>している</t>
    <phoneticPr fontId="3"/>
  </si>
  <si>
    <t>アンチウィルスソフトを搭載していますか？
搭載できない場合は、左記を参考に搭載不可のエビデンスを提示ください</t>
    <rPh sb="11" eb="13">
      <t>トウサイ</t>
    </rPh>
    <rPh sb="21" eb="23">
      <t>トウサイ</t>
    </rPh>
    <rPh sb="27" eb="29">
      <t>バアイ</t>
    </rPh>
    <rPh sb="31" eb="33">
      <t>サキ</t>
    </rPh>
    <rPh sb="34" eb="36">
      <t>サンコウ</t>
    </rPh>
    <rPh sb="37" eb="39">
      <t>トウサイ</t>
    </rPh>
    <rPh sb="39" eb="41">
      <t>フカ</t>
    </rPh>
    <rPh sb="48" eb="50">
      <t>テイジ</t>
    </rPh>
    <phoneticPr fontId="3"/>
  </si>
  <si>
    <r>
      <t>資料名：</t>
    </r>
    <r>
      <rPr>
        <u/>
        <sz val="11"/>
        <color theme="1"/>
        <rFont val="メイリオ"/>
        <family val="3"/>
        <charset val="128"/>
      </rPr>
      <t>　　　　　　　　　　　　　　　　　　　　　　</t>
    </r>
    <rPh sb="0" eb="2">
      <t>シリョウ</t>
    </rPh>
    <rPh sb="2" eb="3">
      <t>メイ</t>
    </rPh>
    <phoneticPr fontId="3"/>
  </si>
  <si>
    <t>搭載不可（エビデンスを添付）</t>
    <rPh sb="0" eb="4">
      <t>トウサイフカ</t>
    </rPh>
    <rPh sb="11" eb="13">
      <t>テンプ</t>
    </rPh>
    <phoneticPr fontId="3"/>
  </si>
  <si>
    <t>軌道上機器における完全性、可用性の問題発生箇所を迅速に識別し、対処するため、システムの特性に応じてログ取得する項目を選択する。（ログ項目は欄外参照）
※全項目取得ができない場合はJEMエレメントインテと相談
軌道上機器のログ保存期間を180 日以上とする
ログを不当な消去、改ざん及び不正なアクセスから保護するためのアクセス制御を行う</t>
    <rPh sb="66" eb="68">
      <t>コウモク</t>
    </rPh>
    <rPh sb="69" eb="71">
      <t>ランガイ</t>
    </rPh>
    <rPh sb="71" eb="73">
      <t>サンショウ</t>
    </rPh>
    <rPh sb="76" eb="79">
      <t>ゼンコウモク</t>
    </rPh>
    <rPh sb="79" eb="81">
      <t>シュトク</t>
    </rPh>
    <rPh sb="86" eb="88">
      <t>バアイ</t>
    </rPh>
    <rPh sb="101" eb="103">
      <t>ソウダン</t>
    </rPh>
    <phoneticPr fontId="3"/>
  </si>
  <si>
    <t>いいえ
具体的な内容：</t>
    <rPh sb="4" eb="7">
      <t>グタイテキ</t>
    </rPh>
    <rPh sb="8" eb="10">
      <t>ナイヨウ</t>
    </rPh>
    <phoneticPr fontId="3"/>
  </si>
  <si>
    <t>イーサネットと1553Bの両方のインタフェースを有しますか？</t>
    <phoneticPr fontId="3"/>
  </si>
  <si>
    <t>上の質問ではいの場合、左記の要求を満たしていますか？</t>
    <rPh sb="0" eb="1">
      <t>ジョウ</t>
    </rPh>
    <rPh sb="2" eb="4">
      <t>シツモン</t>
    </rPh>
    <rPh sb="8" eb="10">
      <t>バアイ</t>
    </rPh>
    <rPh sb="11" eb="13">
      <t>サキ</t>
    </rPh>
    <rPh sb="14" eb="16">
      <t>ヨウキュウ</t>
    </rPh>
    <rPh sb="17" eb="18">
      <t>ミ</t>
    </rPh>
    <phoneticPr fontId="3"/>
  </si>
  <si>
    <t>左記の要求を満たしていますか？</t>
    <rPh sb="0" eb="2">
      <t>サキ</t>
    </rPh>
    <rPh sb="3" eb="5">
      <t>ヨウキュウ</t>
    </rPh>
    <rPh sb="6" eb="7">
      <t>ミ</t>
    </rPh>
    <phoneticPr fontId="3"/>
  </si>
  <si>
    <t>左記の要求を満たしていますか？
要求を満たせない場合は、具体的な内容を記載ください</t>
    <rPh sb="0" eb="2">
      <t>サキ</t>
    </rPh>
    <rPh sb="3" eb="5">
      <t>ヨウキュウ</t>
    </rPh>
    <rPh sb="6" eb="7">
      <t>ミ</t>
    </rPh>
    <rPh sb="16" eb="18">
      <t>ヨウキュウ</t>
    </rPh>
    <rPh sb="19" eb="20">
      <t>ミ</t>
    </rPh>
    <rPh sb="24" eb="26">
      <t>バアイ</t>
    </rPh>
    <rPh sb="28" eb="31">
      <t>グタイテキ</t>
    </rPh>
    <rPh sb="32" eb="34">
      <t>ナイヨウ</t>
    </rPh>
    <rPh sb="35" eb="37">
      <t>キサイ</t>
    </rPh>
    <phoneticPr fontId="3"/>
  </si>
  <si>
    <r>
      <rPr>
        <u/>
        <sz val="11"/>
        <color theme="1"/>
        <rFont val="メイリオ"/>
        <family val="3"/>
        <charset val="128"/>
      </rPr>
      <t>最終試験実施時</t>
    </r>
    <r>
      <rPr>
        <sz val="11"/>
        <color theme="1"/>
        <rFont val="メイリオ"/>
        <family val="3"/>
        <charset val="128"/>
      </rPr>
      <t>における最新のセキュリティアップデートを適用する
アプリケーションの脆弱性等が判明している場合等、必要性に応じて最終試験実施後(打上後を含む)のセキュリティ・パッチ適用について適宜調整</t>
    </r>
    <phoneticPr fontId="3"/>
  </si>
  <si>
    <t>回答時期</t>
    <rPh sb="0" eb="2">
      <t>カイトウ</t>
    </rPh>
    <rPh sb="2" eb="4">
      <t>ジキ</t>
    </rPh>
    <phoneticPr fontId="3"/>
  </si>
  <si>
    <t>#2</t>
  </si>
  <si>
    <t>資料は#3可</t>
    <rPh sb="0" eb="2">
      <t>シリョウ</t>
    </rPh>
    <rPh sb="5" eb="6">
      <t>カ</t>
    </rPh>
    <phoneticPr fontId="3"/>
  </si>
  <si>
    <t>(1)カタストロフィックハザード制御を有する機器
Must Work Function の機器 (※)は、DoS (Denial of Service)攻撃に対する耐性を有し、システムの機能停止、ハザーダスコマンドの不正利用あるいはその機能の妨害を避ける設計とする。Must Work Function ではない機器は、誤動作が生じないような設計とする。</t>
    <phoneticPr fontId="3"/>
  </si>
  <si>
    <r>
      <t>(2)クリティカルハザード制御を有する機器
Ku 双方向を利用する場合はDoS 攻撃の結果、誤動作が生じないような設計とする。
軌道上と同様な当該機器コンフィグレーション(外部メディアがある場合はそれを接続した状態を含む)にて</t>
    </r>
    <r>
      <rPr>
        <u/>
        <sz val="11"/>
        <color theme="1"/>
        <rFont val="メイリオ"/>
        <family val="3"/>
        <charset val="128"/>
      </rPr>
      <t>ペネトレーション試験もしくは機能試験等</t>
    </r>
    <r>
      <rPr>
        <sz val="11"/>
        <color theme="1"/>
        <rFont val="メイリオ"/>
        <family val="3"/>
        <charset val="128"/>
      </rPr>
      <t>で、本耐性の確認を行う</t>
    </r>
    <phoneticPr fontId="3"/>
  </si>
  <si>
    <t>左記の設計要求を満たしていますか？</t>
    <rPh sb="0" eb="2">
      <t>サキ</t>
    </rPh>
    <rPh sb="3" eb="5">
      <t>セッケイ</t>
    </rPh>
    <rPh sb="5" eb="7">
      <t>ヨウキュウ</t>
    </rPh>
    <rPh sb="8" eb="9">
      <t>ミ</t>
    </rPh>
    <phoneticPr fontId="3"/>
  </si>
  <si>
    <t>試験にて耐性の確認を行いましたか？</t>
    <rPh sb="0" eb="2">
      <t>シケン</t>
    </rPh>
    <rPh sb="4" eb="6">
      <t>タイセイ</t>
    </rPh>
    <rPh sb="7" eb="9">
      <t>カクニン</t>
    </rPh>
    <rPh sb="10" eb="11">
      <t>オコナ</t>
    </rPh>
    <phoneticPr fontId="3"/>
  </si>
  <si>
    <t>設問によっては回答が必要な時期が異なるため（2回目(#2)、3回目(#3)）、回答時期を参照に必要項目を記入ください</t>
    <rPh sb="0" eb="2">
      <t>セツモン</t>
    </rPh>
    <rPh sb="7" eb="9">
      <t>カイトウ</t>
    </rPh>
    <rPh sb="10" eb="12">
      <t>ヒツヨウ</t>
    </rPh>
    <rPh sb="13" eb="15">
      <t>ジキ</t>
    </rPh>
    <rPh sb="16" eb="17">
      <t>コト</t>
    </rPh>
    <rPh sb="23" eb="25">
      <t>カイメ</t>
    </rPh>
    <rPh sb="31" eb="33">
      <t>カイメ</t>
    </rPh>
    <rPh sb="39" eb="43">
      <t>カイトウジキ</t>
    </rPh>
    <rPh sb="44" eb="46">
      <t>サンショウ</t>
    </rPh>
    <rPh sb="47" eb="49">
      <t>ヒツヨウ</t>
    </rPh>
    <rPh sb="49" eb="51">
      <t>コウモク</t>
    </rPh>
    <rPh sb="52" eb="54">
      <t>キニュウ</t>
    </rPh>
    <phoneticPr fontId="3"/>
  </si>
  <si>
    <t>ソフトウェアの脆弱性スキャンを実施し、レポートを提示ください。
また、脆弱性スキャンに実施したツール名を記載ください</t>
    <rPh sb="7" eb="9">
      <t>ゼイジャク</t>
    </rPh>
    <rPh sb="9" eb="10">
      <t>セイ</t>
    </rPh>
    <rPh sb="15" eb="17">
      <t>ジッシ</t>
    </rPh>
    <rPh sb="24" eb="26">
      <t>テイジ</t>
    </rPh>
    <rPh sb="35" eb="38">
      <t>ゼイジャクセイ</t>
    </rPh>
    <rPh sb="43" eb="45">
      <t>ジッシ</t>
    </rPh>
    <rPh sb="50" eb="51">
      <t>メイ</t>
    </rPh>
    <rPh sb="52" eb="54">
      <t>キサイ</t>
    </rPh>
    <phoneticPr fontId="3"/>
  </si>
  <si>
    <t>資料を添付しました
資料名：
脆弱性スキャンツール：</t>
    <rPh sb="0" eb="2">
      <t>シリョウ</t>
    </rPh>
    <rPh sb="3" eb="5">
      <t>テンプ</t>
    </rPh>
    <rPh sb="10" eb="12">
      <t>シリョウ</t>
    </rPh>
    <rPh sb="12" eb="13">
      <t>メイ</t>
    </rPh>
    <rPh sb="15" eb="18">
      <t>ゼイジャクセイ</t>
    </rPh>
    <phoneticPr fontId="3"/>
  </si>
  <si>
    <t>HW</t>
    <phoneticPr fontId="3"/>
  </si>
  <si>
    <t>Laptop</t>
    <phoneticPr fontId="3"/>
  </si>
  <si>
    <t>システムログ項目：
（ア） 日付、時刻
（イ） 管理者ID、利用者ID、又は機器を特定する識別コード
（ウ） 管理者ID、利用者ID によるログイン、ログアウトの記録
（エ） 利用者ID によるアクセス試行の記録
（オ） 操作ログ
（カ） ネットワーク、ディスク、メモリ、CPU 等の利用状況
（キ） 機器の警告情報（故障、障害の種別等）
（ク） ファイルのアクセスログ、又はエラーログ
（ケ） 発信元IP アドレス、送信元IP アドレス、ポート番号、コマンド</t>
    <rPh sb="6" eb="8">
      <t>コウモク</t>
    </rPh>
    <phoneticPr fontId="3"/>
  </si>
  <si>
    <t>取得テータ(テレメトリ)</t>
    <rPh sb="0" eb="2">
      <t>シュトク</t>
    </rPh>
    <phoneticPr fontId="3"/>
  </si>
  <si>
    <t>ミッション要求</t>
    <rPh sb="5" eb="7">
      <t>ヨウキュウ</t>
    </rPh>
    <phoneticPr fontId="3"/>
  </si>
  <si>
    <t>テレメトリ名称</t>
    <rPh sb="5" eb="7">
      <t>メイショウ</t>
    </rPh>
    <phoneticPr fontId="3"/>
  </si>
  <si>
    <t>取得期間</t>
    <rPh sb="0" eb="2">
      <t>シュトク</t>
    </rPh>
    <rPh sb="2" eb="4">
      <t>キカン</t>
    </rPh>
    <phoneticPr fontId="3"/>
  </si>
  <si>
    <t>データ種類(生値/工学値変換)</t>
    <rPh sb="3" eb="5">
      <t>シュルイ</t>
    </rPh>
    <rPh sb="6" eb="8">
      <t>ナマチ</t>
    </rPh>
    <rPh sb="9" eb="12">
      <t>コウガクチ</t>
    </rPh>
    <rPh sb="12" eb="14">
      <t>ヘンカン</t>
    </rPh>
    <phoneticPr fontId="3"/>
  </si>
  <si>
    <t>必要な画像データに関しては以下の情報を申込データ記入シートの情報よりJAXAで整理します。別途提供する資料のTBD事項に追記ください。
・取得画像タイプ(写真、録画、RT DL)
・画像取得条件はユーザにも確認(解像度等設定が必要なものがあれば)
・画像配信経路
・取得要求(何を、いつ、どこで、どうやって)</t>
    <rPh sb="0" eb="2">
      <t>ヒツヨウ</t>
    </rPh>
    <rPh sb="3" eb="5">
      <t>ガゾウ</t>
    </rPh>
    <rPh sb="9" eb="10">
      <t>カン</t>
    </rPh>
    <rPh sb="13" eb="15">
      <t>イカ</t>
    </rPh>
    <rPh sb="16" eb="18">
      <t>ジョウホウ</t>
    </rPh>
    <rPh sb="19" eb="21">
      <t>モウシコミ</t>
    </rPh>
    <rPh sb="24" eb="26">
      <t>キニュウ</t>
    </rPh>
    <rPh sb="30" eb="32">
      <t>ジョウホウ</t>
    </rPh>
    <rPh sb="39" eb="41">
      <t>セイリ</t>
    </rPh>
    <rPh sb="45" eb="47">
      <t>ベット</t>
    </rPh>
    <rPh sb="47" eb="49">
      <t>テイキョウ</t>
    </rPh>
    <rPh sb="51" eb="53">
      <t>シリョウ</t>
    </rPh>
    <rPh sb="57" eb="59">
      <t>ジコウ</t>
    </rPh>
    <rPh sb="60" eb="62">
      <t>ツイキ</t>
    </rPh>
    <phoneticPr fontId="3"/>
  </si>
  <si>
    <t>必要な画像データに関しては以下の情報を申込データ記入シートの情報よりJAXAで整理します。別途提供する資料のTBD事項に追記ください。
・配信制約</t>
    <rPh sb="0" eb="2">
      <t>ヒツヨウ</t>
    </rPh>
    <rPh sb="3" eb="5">
      <t>ガゾウ</t>
    </rPh>
    <rPh sb="9" eb="10">
      <t>カン</t>
    </rPh>
    <rPh sb="13" eb="15">
      <t>イカ</t>
    </rPh>
    <rPh sb="16" eb="18">
      <t>ジョウホウ</t>
    </rPh>
    <rPh sb="19" eb="21">
      <t>モウシコミ</t>
    </rPh>
    <rPh sb="24" eb="26">
      <t>キニュウ</t>
    </rPh>
    <rPh sb="30" eb="32">
      <t>ジョウホウ</t>
    </rPh>
    <rPh sb="39" eb="41">
      <t>セイリ</t>
    </rPh>
    <rPh sb="45" eb="47">
      <t>ベット</t>
    </rPh>
    <rPh sb="47" eb="49">
      <t>テイキョウ</t>
    </rPh>
    <rPh sb="51" eb="53">
      <t>シリョウ</t>
    </rPh>
    <rPh sb="57" eb="59">
      <t>ジコウ</t>
    </rPh>
    <rPh sb="60" eb="62">
      <t>ツイキ</t>
    </rPh>
    <rPh sb="69" eb="73">
      <t>ハイシンセイヤク</t>
    </rPh>
    <phoneticPr fontId="3"/>
  </si>
  <si>
    <t>情報取り扱い(画像、音声)</t>
    <rPh sb="0" eb="2">
      <t>ジョウホウ</t>
    </rPh>
    <rPh sb="2" eb="3">
      <t>ト</t>
    </rPh>
    <rPh sb="4" eb="5">
      <t>アツカ</t>
    </rPh>
    <rPh sb="7" eb="9">
      <t>ガゾウ</t>
    </rPh>
    <rPh sb="10" eb="12">
      <t>オンセイ</t>
    </rPh>
    <phoneticPr fontId="3"/>
  </si>
  <si>
    <t>取得テータ(画像)</t>
    <rPh sb="0" eb="2">
      <t>シュトク</t>
    </rPh>
    <rPh sb="6" eb="8">
      <t>ガゾウ</t>
    </rPh>
    <phoneticPr fontId="3"/>
  </si>
  <si>
    <t>以下の情報は、開発調整等で変更になる可能性があるため、3回目の詳細情報収集時に確認します
・コマンド/テレメトリ名称
・安全制御にかかり必要になる手順</t>
    <rPh sb="0" eb="2">
      <t>イカ</t>
    </rPh>
    <rPh sb="3" eb="5">
      <t>ジョウホウ</t>
    </rPh>
    <rPh sb="7" eb="9">
      <t>カイハツ</t>
    </rPh>
    <rPh sb="9" eb="11">
      <t>ケイタイ</t>
    </rPh>
    <rPh sb="11" eb="12">
      <t>ナド</t>
    </rPh>
    <rPh sb="14" eb="16">
      <t>アンゼン</t>
    </rPh>
    <rPh sb="16" eb="18">
      <t>セイギョ</t>
    </rPh>
    <rPh sb="22" eb="24">
      <t>ヒツヨウ</t>
    </rPh>
    <rPh sb="27" eb="29">
      <t>テジュン</t>
    </rPh>
    <rPh sb="56" eb="58">
      <t>メイショウ</t>
    </rPh>
    <phoneticPr fontId="3"/>
  </si>
  <si>
    <t>取得テレメトリリスト</t>
    <rPh sb="0" eb="2">
      <t>シュトク</t>
    </rPh>
    <phoneticPr fontId="3"/>
  </si>
  <si>
    <t>運用手順以外の要望・制約・注意事項に関して、2回目の情報収集およびキックオフ時に聞き取りをさせていただきます</t>
    <rPh sb="0" eb="2">
      <t>ウンヨウ</t>
    </rPh>
    <rPh sb="2" eb="4">
      <t>テジュン</t>
    </rPh>
    <rPh sb="4" eb="6">
      <t>イガイ</t>
    </rPh>
    <rPh sb="7" eb="9">
      <t>ヨウボウ</t>
    </rPh>
    <rPh sb="10" eb="12">
      <t>セイヤク</t>
    </rPh>
    <rPh sb="13" eb="17">
      <t>チュウイジコウ</t>
    </rPh>
    <rPh sb="18" eb="19">
      <t>カン</t>
    </rPh>
    <rPh sb="23" eb="25">
      <t>カイメ</t>
    </rPh>
    <rPh sb="26" eb="28">
      <t>ジョウホウ</t>
    </rPh>
    <rPh sb="28" eb="30">
      <t>シュウシュウ</t>
    </rPh>
    <rPh sb="38" eb="39">
      <t>ジ</t>
    </rPh>
    <rPh sb="40" eb="41">
      <t>キ</t>
    </rPh>
    <rPh sb="42" eb="43">
      <t>ト</t>
    </rPh>
    <phoneticPr fontId="3"/>
  </si>
  <si>
    <t>N/A
サンプルの注意事項など取り扱いの上での注意事項や、運用への要望などないか事前に検討をお願いします</t>
    <rPh sb="9" eb="11">
      <t>チュウイ</t>
    </rPh>
    <rPh sb="11" eb="13">
      <t>ジコウ</t>
    </rPh>
    <rPh sb="15" eb="16">
      <t>ト</t>
    </rPh>
    <rPh sb="17" eb="18">
      <t>アツカ</t>
    </rPh>
    <rPh sb="20" eb="21">
      <t>ウエ</t>
    </rPh>
    <rPh sb="23" eb="25">
      <t>チュウイ</t>
    </rPh>
    <rPh sb="25" eb="27">
      <t>ジコウ</t>
    </rPh>
    <rPh sb="29" eb="31">
      <t>ウンヨウ</t>
    </rPh>
    <rPh sb="33" eb="35">
      <t>ヨウボウ</t>
    </rPh>
    <rPh sb="40" eb="42">
      <t>ジゼン</t>
    </rPh>
    <rPh sb="43" eb="45">
      <t>ケントウ</t>
    </rPh>
    <rPh sb="47" eb="48">
      <t>ネガ</t>
    </rPh>
    <phoneticPr fontId="3"/>
  </si>
  <si>
    <t>#2,3</t>
    <phoneticPr fontId="3"/>
  </si>
  <si>
    <t>3-6</t>
  </si>
  <si>
    <t>3-7</t>
  </si>
  <si>
    <t>3-8</t>
  </si>
  <si>
    <t>3-9</t>
  </si>
  <si>
    <t>2回目で詳細を確認し、3回目で更新情報を確認します。3回目で情報収集時に大きく内容を変えることはできません。</t>
    <rPh sb="1" eb="3">
      <t>カイメ</t>
    </rPh>
    <rPh sb="4" eb="6">
      <t>ショウサイ</t>
    </rPh>
    <rPh sb="7" eb="9">
      <t>カクニン</t>
    </rPh>
    <rPh sb="12" eb="14">
      <t>カイメ</t>
    </rPh>
    <rPh sb="15" eb="17">
      <t>コウシン</t>
    </rPh>
    <rPh sb="17" eb="19">
      <t>ジョウホウ</t>
    </rPh>
    <rPh sb="20" eb="22">
      <t>カクニン</t>
    </rPh>
    <rPh sb="27" eb="29">
      <t>カイメ</t>
    </rPh>
    <rPh sb="30" eb="32">
      <t>ジョウホウ</t>
    </rPh>
    <rPh sb="32" eb="34">
      <t>シュウシュウ</t>
    </rPh>
    <rPh sb="34" eb="35">
      <t>ジ</t>
    </rPh>
    <rPh sb="36" eb="37">
      <t>オオ</t>
    </rPh>
    <rPh sb="39" eb="41">
      <t>ナイヨウ</t>
    </rPh>
    <rPh sb="42" eb="43">
      <t>カ</t>
    </rPh>
    <phoneticPr fontId="3"/>
  </si>
  <si>
    <t>申込データ記入シートの情報を基に詳細シナリオを作成します。
各テーマ別途お送りする資料をご確認ください。
2回目で詳細を確認し、3回目で更新情報を確認します。3回目で情報収集時に大きく内容を変えることはできません。</t>
    <rPh sb="0" eb="2">
      <t>モウシコミ</t>
    </rPh>
    <rPh sb="5" eb="7">
      <t>キニュウ</t>
    </rPh>
    <rPh sb="11" eb="13">
      <t>ジョウホウ</t>
    </rPh>
    <rPh sb="14" eb="15">
      <t>モト</t>
    </rPh>
    <rPh sb="16" eb="18">
      <t>ショウサイ</t>
    </rPh>
    <rPh sb="23" eb="25">
      <t>サクセイ</t>
    </rPh>
    <rPh sb="30" eb="31">
      <t>カク</t>
    </rPh>
    <rPh sb="34" eb="36">
      <t>ベット</t>
    </rPh>
    <rPh sb="37" eb="38">
      <t>オク</t>
    </rPh>
    <rPh sb="41" eb="43">
      <t>シリョウ</t>
    </rPh>
    <rPh sb="45" eb="47">
      <t>カクニン</t>
    </rPh>
    <phoneticPr fontId="3"/>
  </si>
  <si>
    <t>組立て状態の全体を示す図を提示ください
また、ある場合はCAD図(3D外観図)も提示ください
重量、寸法 等が申込時の情報から変更がある場合は更新ください</t>
    <rPh sb="13" eb="15">
      <t>テイジ</t>
    </rPh>
    <rPh sb="25" eb="27">
      <t>バアイ</t>
    </rPh>
    <rPh sb="31" eb="32">
      <t>ズ</t>
    </rPh>
    <rPh sb="35" eb="37">
      <t>ガイカン</t>
    </rPh>
    <rPh sb="37" eb="38">
      <t>ズ</t>
    </rPh>
    <rPh sb="40" eb="42">
      <t>テイジ</t>
    </rPh>
    <rPh sb="47" eb="49">
      <t>ジュウリョウ</t>
    </rPh>
    <rPh sb="55" eb="57">
      <t>モウシコミ</t>
    </rPh>
    <rPh sb="57" eb="58">
      <t>ジ</t>
    </rPh>
    <rPh sb="59" eb="61">
      <t>ジョウホウ</t>
    </rPh>
    <rPh sb="63" eb="65">
      <t>ヘンコウ</t>
    </rPh>
    <rPh sb="68" eb="70">
      <t>バアイ</t>
    </rPh>
    <rPh sb="71" eb="73">
      <t>コウシン</t>
    </rPh>
    <phoneticPr fontId="3"/>
  </si>
  <si>
    <t>§3終了</t>
    <rPh sb="2" eb="4">
      <t>シュウリョウ</t>
    </rPh>
    <phoneticPr fontId="3"/>
  </si>
  <si>
    <t>物品情報：重量解析</t>
    <rPh sb="0" eb="2">
      <t>ブッピン</t>
    </rPh>
    <rPh sb="2" eb="4">
      <t>ジョウホウ</t>
    </rPh>
    <rPh sb="5" eb="7">
      <t>ジュウリョウ</t>
    </rPh>
    <rPh sb="7" eb="9">
      <t>カイセキ</t>
    </rPh>
    <phoneticPr fontId="3"/>
  </si>
  <si>
    <t>§4終了</t>
    <rPh sb="2" eb="4">
      <t>シュウリョウ</t>
    </rPh>
    <phoneticPr fontId="3"/>
  </si>
  <si>
    <t>(電池を使用する場合)バッテリの各種検証計画の検証試験報告を提示ください
※軌道上での使用実績がない場合は認定試験が必要</t>
    <rPh sb="1" eb="3">
      <t>デンチ</t>
    </rPh>
    <rPh sb="4" eb="6">
      <t>シヨウ</t>
    </rPh>
    <rPh sb="8" eb="10">
      <t>バアイ</t>
    </rPh>
    <rPh sb="16" eb="18">
      <t>カクシュ</t>
    </rPh>
    <rPh sb="18" eb="20">
      <t>ケンショウ</t>
    </rPh>
    <rPh sb="20" eb="22">
      <t>ケイカク</t>
    </rPh>
    <rPh sb="23" eb="25">
      <t>ケンショウ</t>
    </rPh>
    <rPh sb="25" eb="27">
      <t>シケン</t>
    </rPh>
    <rPh sb="27" eb="29">
      <t>ホウコク</t>
    </rPh>
    <rPh sb="30" eb="32">
      <t>テイジ</t>
    </rPh>
    <rPh sb="38" eb="41">
      <t>キドウジョウ</t>
    </rPh>
    <rPh sb="43" eb="45">
      <t>シヨウ</t>
    </rPh>
    <rPh sb="45" eb="47">
      <t>ジッセキ</t>
    </rPh>
    <rPh sb="50" eb="52">
      <t>バアイ</t>
    </rPh>
    <rPh sb="53" eb="57">
      <t>ニンテイシケン</t>
    </rPh>
    <rPh sb="58" eb="60">
      <t>ヒツヨウ</t>
    </rPh>
    <phoneticPr fontId="3"/>
  </si>
  <si>
    <t>騒音試験の結果を提示ください</t>
    <rPh sb="0" eb="2">
      <t>ソウオン</t>
    </rPh>
    <rPh sb="2" eb="4">
      <t>シケン</t>
    </rPh>
    <rPh sb="5" eb="7">
      <t>ケッカ</t>
    </rPh>
    <rPh sb="8" eb="10">
      <t>テイジ</t>
    </rPh>
    <phoneticPr fontId="3"/>
  </si>
  <si>
    <t>ボンディング抵抗測定結果を提示ください</t>
    <rPh sb="6" eb="8">
      <t>テイコウ</t>
    </rPh>
    <rPh sb="8" eb="10">
      <t>ソクテイ</t>
    </rPh>
    <rPh sb="10" eb="12">
      <t>ケッカ</t>
    </rPh>
    <rPh sb="13" eb="15">
      <t>テイジ</t>
    </rPh>
    <phoneticPr fontId="3"/>
  </si>
  <si>
    <t>接地抵抗測定結果を提示ください</t>
    <rPh sb="0" eb="2">
      <t>セッチ</t>
    </rPh>
    <rPh sb="2" eb="4">
      <t>テイコウ</t>
    </rPh>
    <rPh sb="4" eb="6">
      <t>ソクテイ</t>
    </rPh>
    <rPh sb="6" eb="8">
      <t>ケッカ</t>
    </rPh>
    <rPh sb="9" eb="11">
      <t>テイジ</t>
    </rPh>
    <phoneticPr fontId="3"/>
  </si>
  <si>
    <t>(ISSからの電源供給がある場合)電力ワイヤに係るフライト品検査結果を提示ください</t>
    <rPh sb="17" eb="19">
      <t>デンリョク</t>
    </rPh>
    <rPh sb="23" eb="24">
      <t>カカワ</t>
    </rPh>
    <rPh sb="29" eb="30">
      <t>ヒン</t>
    </rPh>
    <rPh sb="30" eb="32">
      <t>ケンサ</t>
    </rPh>
    <rPh sb="32" eb="34">
      <t>ケッカ</t>
    </rPh>
    <rPh sb="35" eb="37">
      <t>テイジ</t>
    </rPh>
    <phoneticPr fontId="3"/>
  </si>
  <si>
    <t>打上準備：輸送準備</t>
    <rPh sb="0" eb="4">
      <t>ウチアゲジュンビ</t>
    </rPh>
    <rPh sb="5" eb="7">
      <t>ユソウ</t>
    </rPh>
    <rPh sb="7" eb="9">
      <t>ジュンビ</t>
    </rPh>
    <phoneticPr fontId="3"/>
  </si>
  <si>
    <t>概要：機能・性能</t>
    <rPh sb="0" eb="2">
      <t>ガイヨウ</t>
    </rPh>
    <rPh sb="3" eb="5">
      <t>キノウ</t>
    </rPh>
    <rPh sb="6" eb="8">
      <t>セイノウ</t>
    </rPh>
    <phoneticPr fontId="3"/>
  </si>
  <si>
    <t>CBCS評価要、詳細調整を別途実施させていただきます</t>
    <rPh sb="4" eb="6">
      <t>ヒョウカ</t>
    </rPh>
    <rPh sb="6" eb="7">
      <t>ヨウ</t>
    </rPh>
    <rPh sb="8" eb="12">
      <t>ショウサイチョウセイ</t>
    </rPh>
    <rPh sb="13" eb="15">
      <t>ベット</t>
    </rPh>
    <rPh sb="15" eb="17">
      <t>ジッシ</t>
    </rPh>
    <phoneticPr fontId="3"/>
  </si>
  <si>
    <t>シャープエッジ検査成績書を提示ください</t>
    <rPh sb="13" eb="15">
      <t>テイジ</t>
    </rPh>
    <phoneticPr fontId="3"/>
  </si>
  <si>
    <t>Ku双方向使用時</t>
    <rPh sb="2" eb="5">
      <t>ソウホウコウ</t>
    </rPh>
    <rPh sb="5" eb="8">
      <t>シヨウジ</t>
    </rPh>
    <phoneticPr fontId="3"/>
  </si>
  <si>
    <t>回答必要項目</t>
    <rPh sb="0" eb="2">
      <t>カイトウ</t>
    </rPh>
    <rPh sb="2" eb="4">
      <t>ヒツヨウ</t>
    </rPh>
    <rPh sb="4" eb="6">
      <t>コウモク</t>
    </rPh>
    <phoneticPr fontId="3"/>
  </si>
  <si>
    <t>LAN ネットワーク系統図を提示ください</t>
    <rPh sb="14" eb="16">
      <t>テイジ</t>
    </rPh>
    <phoneticPr fontId="3"/>
  </si>
  <si>
    <t>OS およびソフトウェア構成(OS 名、OS バージョン、パッチ適用情報等)を記載、または資料を提示ください</t>
    <rPh sb="39" eb="41">
      <t>キサイ</t>
    </rPh>
    <rPh sb="45" eb="47">
      <t>シリョウ</t>
    </rPh>
    <rPh sb="48" eb="50">
      <t>テイジ</t>
    </rPh>
    <phoneticPr fontId="3"/>
  </si>
  <si>
    <t>各ポートの使用状況（無効設定も含む）を記載、または資料を提示ください</t>
    <phoneticPr fontId="3"/>
  </si>
  <si>
    <t>ファイヤーウォール機能の搭載有無</t>
    <phoneticPr fontId="3"/>
  </si>
  <si>
    <t>載アンチウィルスソフトの名称およびバージョン（搭載している場合のみ）</t>
    <phoneticPr fontId="3"/>
  </si>
  <si>
    <t>(参考)物品情報_フォーマット</t>
  </si>
  <si>
    <t>物品情報へ記入
※個別テーマ向けには提出いただいた申込データ記入シートをお送りします</t>
    <rPh sb="0" eb="2">
      <t>ブッピン</t>
    </rPh>
    <rPh sb="2" eb="4">
      <t>ジョウホウ</t>
    </rPh>
    <rPh sb="5" eb="7">
      <t>キニュウ</t>
    </rPh>
    <phoneticPr fontId="3"/>
  </si>
  <si>
    <t>申込時に記入いただいた内容から、打上/回収物品に関する物品の基本情報・輸送時/軌道上での取扱いに関する情報に更新はあれば記入ください。
特に任意で識別している箇所で以下のような要求がありましたら追記ください
・梱包施設/回収後NASA施設での取扱いに対し特別な要求がある
・地上輸送(梱包施設から射場/回収場所から回収後NASA施設)時の環境情報(衝撃、温度、湿度等)のモニタリングが必要　　　など</t>
    <rPh sb="0" eb="2">
      <t>モウシコミ</t>
    </rPh>
    <rPh sb="2" eb="3">
      <t>ジ</t>
    </rPh>
    <rPh sb="4" eb="6">
      <t>キニュウ</t>
    </rPh>
    <rPh sb="11" eb="13">
      <t>ナイヨウ</t>
    </rPh>
    <rPh sb="16" eb="18">
      <t>ウチアゲ</t>
    </rPh>
    <rPh sb="19" eb="21">
      <t>カイシュウ</t>
    </rPh>
    <rPh sb="21" eb="23">
      <t>ブッピン</t>
    </rPh>
    <rPh sb="24" eb="25">
      <t>カン</t>
    </rPh>
    <rPh sb="27" eb="29">
      <t>ブッピン</t>
    </rPh>
    <rPh sb="30" eb="32">
      <t>キホン</t>
    </rPh>
    <rPh sb="32" eb="34">
      <t>ジョウホウ</t>
    </rPh>
    <rPh sb="35" eb="38">
      <t>ユソウジ</t>
    </rPh>
    <rPh sb="39" eb="42">
      <t>キドウジョウ</t>
    </rPh>
    <rPh sb="44" eb="46">
      <t>トリアツカ</t>
    </rPh>
    <rPh sb="48" eb="49">
      <t>カン</t>
    </rPh>
    <rPh sb="51" eb="53">
      <t>ジョウホウ</t>
    </rPh>
    <rPh sb="54" eb="56">
      <t>コウシン</t>
    </rPh>
    <rPh sb="60" eb="62">
      <t>キニュウ</t>
    </rPh>
    <rPh sb="68" eb="69">
      <t>トク</t>
    </rPh>
    <rPh sb="70" eb="72">
      <t>ニンイ</t>
    </rPh>
    <rPh sb="73" eb="75">
      <t>シキベツ</t>
    </rPh>
    <rPh sb="79" eb="81">
      <t>カショ</t>
    </rPh>
    <rPh sb="82" eb="84">
      <t>イカ</t>
    </rPh>
    <rPh sb="88" eb="90">
      <t>ヨウキュウ</t>
    </rPh>
    <rPh sb="97" eb="99">
      <t>ツイキ</t>
    </rPh>
    <rPh sb="107" eb="109">
      <t>シセツ</t>
    </rPh>
    <rPh sb="110" eb="113">
      <t>カイシュウゴ</t>
    </rPh>
    <rPh sb="117" eb="119">
      <t>シセツ</t>
    </rPh>
    <rPh sb="121" eb="123">
      <t>トリアツカ</t>
    </rPh>
    <rPh sb="125" eb="126">
      <t>タイ</t>
    </rPh>
    <rPh sb="137" eb="139">
      <t>チジョウ</t>
    </rPh>
    <rPh sb="139" eb="141">
      <t>ユソウ</t>
    </rPh>
    <rPh sb="142" eb="144">
      <t>コンポウ</t>
    </rPh>
    <rPh sb="144" eb="146">
      <t>シセツ</t>
    </rPh>
    <rPh sb="148" eb="150">
      <t>シャジョウ</t>
    </rPh>
    <rPh sb="151" eb="155">
      <t>カイシュウバショ</t>
    </rPh>
    <rPh sb="157" eb="160">
      <t>カイシュウゴ</t>
    </rPh>
    <rPh sb="164" eb="166">
      <t>シセツ</t>
    </rPh>
    <rPh sb="167" eb="168">
      <t>ジ</t>
    </rPh>
    <rPh sb="169" eb="171">
      <t>カンキョウ</t>
    </rPh>
    <rPh sb="171" eb="173">
      <t>ジョウホウ</t>
    </rPh>
    <rPh sb="174" eb="176">
      <t>ショウゲキ</t>
    </rPh>
    <rPh sb="177" eb="179">
      <t>オンド</t>
    </rPh>
    <rPh sb="180" eb="182">
      <t>シツド</t>
    </rPh>
    <rPh sb="182" eb="183">
      <t>ナド</t>
    </rPh>
    <rPh sb="192" eb="194">
      <t>ヒツヨウ</t>
    </rPh>
    <phoneticPr fontId="3"/>
  </si>
  <si>
    <t>Unique Restrictions</t>
    <phoneticPr fontId="8"/>
  </si>
  <si>
    <t>ユーザ機器の打上/回収準備について（JAXAカーゴチームが輸送を担当する場合）</t>
    <rPh sb="6" eb="8">
      <t>ウチアゲ</t>
    </rPh>
    <rPh sb="9" eb="11">
      <t>カイシュウ</t>
    </rPh>
    <rPh sb="11" eb="13">
      <t>ジュンビ</t>
    </rPh>
    <rPh sb="29" eb="31">
      <t>ユソウ</t>
    </rPh>
    <rPh sb="32" eb="34">
      <t>タントウ</t>
    </rPh>
    <rPh sb="36" eb="38">
      <t>バアイ</t>
    </rPh>
    <phoneticPr fontId="3"/>
  </si>
  <si>
    <t>運用体制・運用設備準備</t>
    <rPh sb="0" eb="2">
      <t>ウンヨウ</t>
    </rPh>
    <rPh sb="2" eb="4">
      <t>タイセイ</t>
    </rPh>
    <rPh sb="5" eb="7">
      <t>ウンヨウ</t>
    </rPh>
    <rPh sb="7" eb="9">
      <t>セツビ</t>
    </rPh>
    <rPh sb="9" eb="11">
      <t>ジュンビ</t>
    </rPh>
    <phoneticPr fontId="3"/>
  </si>
  <si>
    <t>持込機器の接続状況によってはIPアドレスなど機微な情報を別途収集させていただきます</t>
    <rPh sb="0" eb="2">
      <t>モチコミ</t>
    </rPh>
    <rPh sb="2" eb="4">
      <t>キキ</t>
    </rPh>
    <rPh sb="5" eb="7">
      <t>セツゾク</t>
    </rPh>
    <rPh sb="7" eb="9">
      <t>ジョウキョウ</t>
    </rPh>
    <rPh sb="22" eb="24">
      <t>キビ</t>
    </rPh>
    <rPh sb="25" eb="27">
      <t>ジョウホウ</t>
    </rPh>
    <rPh sb="28" eb="30">
      <t>ベット</t>
    </rPh>
    <rPh sb="30" eb="32">
      <t>シュウシュウ</t>
    </rPh>
    <phoneticPr fontId="3"/>
  </si>
  <si>
    <t>(映像またはテレメトリの外部配信を希望の場合)次の内希望する機能を選択ください</t>
    <rPh sb="1" eb="3">
      <t>エイゾウ</t>
    </rPh>
    <rPh sb="12" eb="14">
      <t>ガイブ</t>
    </rPh>
    <rPh sb="14" eb="16">
      <t>ハイシン</t>
    </rPh>
    <rPh sb="17" eb="19">
      <t>キボウ</t>
    </rPh>
    <rPh sb="20" eb="22">
      <t>バアイ</t>
    </rPh>
    <rPh sb="23" eb="24">
      <t>ツギ</t>
    </rPh>
    <rPh sb="25" eb="26">
      <t>ウチ</t>
    </rPh>
    <rPh sb="26" eb="28">
      <t>キボウ</t>
    </rPh>
    <rPh sb="30" eb="32">
      <t>キノウ</t>
    </rPh>
    <rPh sb="33" eb="35">
      <t>センタク</t>
    </rPh>
    <phoneticPr fontId="3"/>
  </si>
  <si>
    <t>(圧力容器を持つ場合)圧力容器の解析結果を提示ください。結果には以下の情報が必要です。フォーマットは問いません。
・内圧
・内部エネルギー
・最大差圧
（最大差圧が1.5気圧を超える場合は以下の情報も）
・最大設計圧力（Maximum Design Pressure: MDP）
・MDP×2.5で安全余裕（MS）が正となる解析結果 or MDP×1.5でのフライト品に対する試験結果</t>
    <rPh sb="1" eb="3">
      <t>アツリョク</t>
    </rPh>
    <rPh sb="3" eb="5">
      <t>ヨウキ</t>
    </rPh>
    <rPh sb="6" eb="7">
      <t>モ</t>
    </rPh>
    <rPh sb="8" eb="10">
      <t>バアイ</t>
    </rPh>
    <rPh sb="11" eb="15">
      <t>アツリョクヨウキ</t>
    </rPh>
    <rPh sb="16" eb="18">
      <t>カイセキ</t>
    </rPh>
    <rPh sb="18" eb="20">
      <t>ケッカ</t>
    </rPh>
    <rPh sb="21" eb="23">
      <t>テイジ</t>
    </rPh>
    <rPh sb="28" eb="30">
      <t>ケッカ</t>
    </rPh>
    <rPh sb="32" eb="34">
      <t>イカ</t>
    </rPh>
    <rPh sb="35" eb="37">
      <t>ジョウホウ</t>
    </rPh>
    <rPh sb="38" eb="40">
      <t>ヒツヨウ</t>
    </rPh>
    <rPh sb="50" eb="51">
      <t>ト</t>
    </rPh>
    <rPh sb="58" eb="60">
      <t>ナイアツ</t>
    </rPh>
    <rPh sb="62" eb="64">
      <t>ナイブ</t>
    </rPh>
    <rPh sb="71" eb="75">
      <t>サイダイサアツ</t>
    </rPh>
    <rPh sb="77" eb="81">
      <t>サイダイサアツ</t>
    </rPh>
    <rPh sb="85" eb="87">
      <t>キアツ</t>
    </rPh>
    <rPh sb="88" eb="89">
      <t>コ</t>
    </rPh>
    <rPh sb="91" eb="93">
      <t>バアイ</t>
    </rPh>
    <rPh sb="94" eb="96">
      <t>イカ</t>
    </rPh>
    <rPh sb="97" eb="99">
      <t>ジョウホウ</t>
    </rPh>
    <rPh sb="103" eb="107">
      <t>サイダイセッケイ</t>
    </rPh>
    <rPh sb="107" eb="109">
      <t>アツリョク</t>
    </rPh>
    <rPh sb="149" eb="151">
      <t>アンゼン</t>
    </rPh>
    <rPh sb="151" eb="153">
      <t>ヨユウ</t>
    </rPh>
    <rPh sb="158" eb="159">
      <t>セイ</t>
    </rPh>
    <rPh sb="162" eb="166">
      <t>カイセキケッカ</t>
    </rPh>
    <rPh sb="183" eb="184">
      <t>ヒン</t>
    </rPh>
    <rPh sb="185" eb="186">
      <t>タイ</t>
    </rPh>
    <rPh sb="188" eb="192">
      <t>シケンケッカ</t>
    </rPh>
    <phoneticPr fontId="3"/>
  </si>
  <si>
    <t>テレメトリをリアルタイムで確認をしたい</t>
    <rPh sb="13" eb="15">
      <t>カクニン</t>
    </rPh>
    <phoneticPr fontId="3"/>
  </si>
  <si>
    <t>テレメトリを解析のために共有したい（即時性を求めない）</t>
    <rPh sb="6" eb="8">
      <t>カイセキ</t>
    </rPh>
    <rPh sb="12" eb="14">
      <t>キョウユウ</t>
    </rPh>
    <rPh sb="18" eb="21">
      <t>ソクジセイ</t>
    </rPh>
    <rPh sb="22" eb="23">
      <t>モト</t>
    </rPh>
    <phoneticPr fontId="3"/>
  </si>
  <si>
    <t>画像をリアルタイムで確認したい</t>
    <rPh sb="0" eb="2">
      <t>ガゾウ</t>
    </rPh>
    <rPh sb="10" eb="12">
      <t>カクニン</t>
    </rPh>
    <phoneticPr fontId="3"/>
  </si>
  <si>
    <t>§5終了</t>
    <rPh sb="2" eb="4">
      <t>シュウリョウ</t>
    </rPh>
    <phoneticPr fontId="3"/>
  </si>
  <si>
    <t>外部配信サービスによっては、ユーザ側の機器設定、申請が必要となります。詳細はキックオフ時に調整いたします。</t>
    <rPh sb="0" eb="4">
      <t>ガイブハイシン</t>
    </rPh>
    <rPh sb="17" eb="18">
      <t>ガワ</t>
    </rPh>
    <rPh sb="19" eb="21">
      <t>キキ</t>
    </rPh>
    <rPh sb="21" eb="23">
      <t>セッテイ</t>
    </rPh>
    <rPh sb="24" eb="26">
      <t>シンセイ</t>
    </rPh>
    <rPh sb="27" eb="29">
      <t>ヒツヨウ</t>
    </rPh>
    <rPh sb="35" eb="37">
      <t>ショウサイ</t>
    </rPh>
    <rPh sb="43" eb="44">
      <t>ジ</t>
    </rPh>
    <rPh sb="45" eb="47">
      <t>チョウセイ</t>
    </rPh>
    <phoneticPr fontId="3"/>
  </si>
  <si>
    <t>5-4</t>
    <phoneticPr fontId="3"/>
  </si>
  <si>
    <t>5-5</t>
  </si>
  <si>
    <t>加熱源(電力供給を受ける、ヒータ等)や冷却源(保冷材、クーラ等)をもちますか</t>
    <phoneticPr fontId="3"/>
  </si>
  <si>
    <t>左記の不活性な有機材料のみ使用（Yes）</t>
    <rPh sb="0" eb="2">
      <t>サキ</t>
    </rPh>
    <rPh sb="3" eb="6">
      <t>フカッセイ</t>
    </rPh>
    <rPh sb="7" eb="9">
      <t>ユウキ</t>
    </rPh>
    <rPh sb="9" eb="11">
      <t>ザイリョウ</t>
    </rPh>
    <rPh sb="13" eb="15">
      <t>シヨウ</t>
    </rPh>
    <phoneticPr fontId="3"/>
  </si>
  <si>
    <t>左記以外の有機材料を使用（No）</t>
    <rPh sb="0" eb="2">
      <t>サキ</t>
    </rPh>
    <rPh sb="2" eb="4">
      <t>イガイ</t>
    </rPh>
    <rPh sb="5" eb="7">
      <t>ユウキ</t>
    </rPh>
    <rPh sb="7" eb="9">
      <t>ザイリョウ</t>
    </rPh>
    <rPh sb="10" eb="12">
      <t>シヨウ</t>
    </rPh>
    <phoneticPr fontId="3"/>
  </si>
  <si>
    <t>不明（unknown）</t>
    <rPh sb="0" eb="2">
      <t>フメイ</t>
    </rPh>
    <phoneticPr fontId="3"/>
  </si>
  <si>
    <t>応力腐食割れ（SCC)についてレーティングAではない金属が最終組立時以降、腐食性環境に曝露されない</t>
    <rPh sb="0" eb="5">
      <t>オウリョクフショクワ</t>
    </rPh>
    <rPh sb="26" eb="28">
      <t>キンゾク</t>
    </rPh>
    <rPh sb="29" eb="34">
      <t>サイシュウクミタテジ</t>
    </rPh>
    <rPh sb="34" eb="36">
      <t>イコウ</t>
    </rPh>
    <rPh sb="37" eb="42">
      <t>フショクセイカンキョウ</t>
    </rPh>
    <rPh sb="43" eb="45">
      <t>バクロ</t>
    </rPh>
    <phoneticPr fontId="3"/>
  </si>
  <si>
    <t>参考資料</t>
    <rPh sb="0" eb="2">
      <t>サンコウ</t>
    </rPh>
    <rPh sb="2" eb="4">
      <t>シリョウ</t>
    </rPh>
    <phoneticPr fontId="3"/>
  </si>
  <si>
    <t>【腐食性】要求免除基準に該当しない場合、腐食性に懸念のある材料を選択した根拠と、使用に問題がないと判断した理由を記載ください</t>
    <rPh sb="1" eb="4">
      <t>フショクセイ</t>
    </rPh>
    <rPh sb="12" eb="14">
      <t>ガイトウ</t>
    </rPh>
    <rPh sb="17" eb="19">
      <t>バアイ</t>
    </rPh>
    <rPh sb="20" eb="22">
      <t>フショク</t>
    </rPh>
    <rPh sb="22" eb="23">
      <t>セイ</t>
    </rPh>
    <rPh sb="24" eb="26">
      <t>ケネン</t>
    </rPh>
    <rPh sb="29" eb="31">
      <t>ザイリョウ</t>
    </rPh>
    <rPh sb="32" eb="34">
      <t>センタク</t>
    </rPh>
    <rPh sb="36" eb="38">
      <t>コンキョ</t>
    </rPh>
    <rPh sb="40" eb="42">
      <t>シヨウ</t>
    </rPh>
    <rPh sb="43" eb="45">
      <t>モンダイ</t>
    </rPh>
    <rPh sb="49" eb="51">
      <t>ハンダン</t>
    </rPh>
    <rPh sb="53" eb="55">
      <t>リユウ</t>
    </rPh>
    <rPh sb="56" eb="58">
      <t>キサイ</t>
    </rPh>
    <phoneticPr fontId="3"/>
  </si>
  <si>
    <t>加熱源/冷却源がある場合、以下の情報がわかる資料を提示ください：
・加熱源/冷却源になりうる構成品名と素材
・上記の冷却方法(Passive/Active)
・クルーが接触する可能性は次のいずれか
　　-意図的(計画的な場合は想定している接触時間)
　　-偶発的(計画的ではなく、1秒以下の接触)</t>
    <rPh sb="0" eb="3">
      <t>カネツゲン</t>
    </rPh>
    <rPh sb="4" eb="6">
      <t>レイキャク</t>
    </rPh>
    <rPh sb="6" eb="7">
      <t>ゲン</t>
    </rPh>
    <rPh sb="10" eb="12">
      <t>バアイ</t>
    </rPh>
    <rPh sb="13" eb="15">
      <t>イカ</t>
    </rPh>
    <rPh sb="16" eb="18">
      <t>ジョウホウ</t>
    </rPh>
    <rPh sb="22" eb="24">
      <t>シリョウ</t>
    </rPh>
    <rPh sb="25" eb="27">
      <t>テイジ</t>
    </rPh>
    <rPh sb="34" eb="37">
      <t>カネツゲン</t>
    </rPh>
    <rPh sb="38" eb="41">
      <t>レイキャクゲン</t>
    </rPh>
    <rPh sb="46" eb="49">
      <t>コウセイヒン</t>
    </rPh>
    <rPh sb="49" eb="50">
      <t>メイ</t>
    </rPh>
    <rPh sb="51" eb="53">
      <t>ソザイ</t>
    </rPh>
    <rPh sb="55" eb="57">
      <t>ジョウキ</t>
    </rPh>
    <rPh sb="58" eb="60">
      <t>レイキャク</t>
    </rPh>
    <rPh sb="60" eb="62">
      <t>ホウホウ</t>
    </rPh>
    <rPh sb="84" eb="86">
      <t>セッショク</t>
    </rPh>
    <rPh sb="88" eb="91">
      <t>カノウセイ</t>
    </rPh>
    <rPh sb="92" eb="93">
      <t>ツギ</t>
    </rPh>
    <rPh sb="106" eb="108">
      <t>ケイカク</t>
    </rPh>
    <rPh sb="108" eb="109">
      <t>テキ</t>
    </rPh>
    <rPh sb="110" eb="112">
      <t>バアイ</t>
    </rPh>
    <rPh sb="113" eb="115">
      <t>ソウテイ</t>
    </rPh>
    <rPh sb="119" eb="123">
      <t>セッショクジカン</t>
    </rPh>
    <rPh sb="128" eb="131">
      <t>グウハツテキ</t>
    </rPh>
    <rPh sb="132" eb="134">
      <t>ケイカク</t>
    </rPh>
    <rPh sb="134" eb="135">
      <t>テキ</t>
    </rPh>
    <rPh sb="141" eb="142">
      <t>ビョウ</t>
    </rPh>
    <rPh sb="142" eb="144">
      <t>イカ</t>
    </rPh>
    <rPh sb="145" eb="147">
      <t>セッショク</t>
    </rPh>
    <phoneticPr fontId="3"/>
  </si>
  <si>
    <t>加熱源/冷却源がある場合、熱解析(または試験)で下記の情報を提示ください：
・通常時とワーストケースでの加熱源/冷却源の表面温度
・ワーストケースの表面温度から接触可能な温度(0-45℃)まで到達するまでの待機時間
・ワーストケースの条件(冷却機能喪失など)
・接触温度に対する制御として対策を想定している場合はその説明(手袋等の保護具、サーモスタットやCPU等により温度を検知して電力を遮断するなど動作条件で制御など)</t>
    <rPh sb="0" eb="3">
      <t>カネツゲン</t>
    </rPh>
    <rPh sb="4" eb="7">
      <t>レイキャクゲン</t>
    </rPh>
    <rPh sb="10" eb="12">
      <t>バアイ</t>
    </rPh>
    <rPh sb="13" eb="16">
      <t>ネツカイセキ</t>
    </rPh>
    <rPh sb="20" eb="22">
      <t>シケン</t>
    </rPh>
    <rPh sb="24" eb="26">
      <t>カキ</t>
    </rPh>
    <rPh sb="27" eb="29">
      <t>ジョウホウ</t>
    </rPh>
    <rPh sb="30" eb="32">
      <t>テイジ</t>
    </rPh>
    <rPh sb="96" eb="98">
      <t>トウタツ</t>
    </rPh>
    <rPh sb="103" eb="107">
      <t>タイキジカン</t>
    </rPh>
    <phoneticPr fontId="3"/>
  </si>
  <si>
    <t>物品情報：EMC,RF放射
STD-12</t>
    <rPh sb="0" eb="2">
      <t>ブッピン</t>
    </rPh>
    <rPh sb="2" eb="4">
      <t>ジョウホウ</t>
    </rPh>
    <rPh sb="11" eb="13">
      <t>ホウシャ</t>
    </rPh>
    <phoneticPr fontId="3"/>
  </si>
  <si>
    <t>ISS/JEMへの接続が必要な場合は、申込後に接続先の調整を行う予定です。必要な図面はその情報を基に作成ください。</t>
    <rPh sb="9" eb="11">
      <t>セツゾク</t>
    </rPh>
    <rPh sb="12" eb="14">
      <t>ヒツヨウ</t>
    </rPh>
    <rPh sb="15" eb="17">
      <t>バアイ</t>
    </rPh>
    <rPh sb="19" eb="21">
      <t>モウシコミ</t>
    </rPh>
    <rPh sb="21" eb="22">
      <t>ゴ</t>
    </rPh>
    <rPh sb="23" eb="25">
      <t>セツゾク</t>
    </rPh>
    <rPh sb="25" eb="26">
      <t>サキ</t>
    </rPh>
    <rPh sb="27" eb="29">
      <t>チョウセイ</t>
    </rPh>
    <rPh sb="30" eb="31">
      <t>オコナ</t>
    </rPh>
    <rPh sb="32" eb="34">
      <t>ヨテイ</t>
    </rPh>
    <rPh sb="37" eb="39">
      <t>ヒツヨウ</t>
    </rPh>
    <rPh sb="40" eb="42">
      <t>ズメン</t>
    </rPh>
    <rPh sb="45" eb="47">
      <t>ジョウホウ</t>
    </rPh>
    <rPh sb="48" eb="49">
      <t>モト</t>
    </rPh>
    <rPh sb="50" eb="52">
      <t>サクセイ</t>
    </rPh>
    <phoneticPr fontId="3"/>
  </si>
  <si>
    <t>騒音源を有していますか？</t>
    <rPh sb="0" eb="2">
      <t>ソウオン</t>
    </rPh>
    <rPh sb="2" eb="3">
      <t>ゲン</t>
    </rPh>
    <rPh sb="4" eb="5">
      <t>ユウ</t>
    </rPh>
    <phoneticPr fontId="3"/>
  </si>
  <si>
    <t>連続騒音(任意の24時間中累積8時間以上ノイズを発生)に該当しますか</t>
    <rPh sb="0" eb="2">
      <t>レンゾク</t>
    </rPh>
    <rPh sb="2" eb="4">
      <t>ソウオン</t>
    </rPh>
    <rPh sb="5" eb="7">
      <t>ニンイ</t>
    </rPh>
    <rPh sb="10" eb="12">
      <t>ジカン</t>
    </rPh>
    <rPh sb="12" eb="13">
      <t>チュウ</t>
    </rPh>
    <rPh sb="13" eb="15">
      <t>ルイセキ</t>
    </rPh>
    <rPh sb="16" eb="18">
      <t>ジカン</t>
    </rPh>
    <rPh sb="18" eb="20">
      <t>イジョウ</t>
    </rPh>
    <rPh sb="24" eb="26">
      <t>ハッセイ</t>
    </rPh>
    <rPh sb="28" eb="30">
      <t>ガイトウ</t>
    </rPh>
    <phoneticPr fontId="3"/>
  </si>
  <si>
    <t>連続騒音の場合は、以下の条件を満たす必要あり
　・JEM外でも運用する場合：NC-34
　・JEM内でのみ運用する場合：NC-40</t>
    <rPh sb="0" eb="2">
      <t>レンゾク</t>
    </rPh>
    <rPh sb="2" eb="4">
      <t>ソウオン</t>
    </rPh>
    <rPh sb="18" eb="20">
      <t>ヒツヨウ</t>
    </rPh>
    <phoneticPr fontId="3"/>
  </si>
  <si>
    <t>断続騒音の場合は、「JEMペイロード　アコモデーション ハンドブック Vol.11　JEM与圧部・補給部与圧区／ノンラックペイロード」で示されている上限値以下である必要あり</t>
    <phoneticPr fontId="3"/>
  </si>
  <si>
    <t>断続騒音(任意の24時間中累積8時間以内ノイズを発生)に該当しますか</t>
    <rPh sb="0" eb="2">
      <t>ダンゾク</t>
    </rPh>
    <rPh sb="2" eb="4">
      <t>ソウオン</t>
    </rPh>
    <rPh sb="5" eb="7">
      <t>ニンイ</t>
    </rPh>
    <rPh sb="10" eb="12">
      <t>ジカン</t>
    </rPh>
    <rPh sb="12" eb="13">
      <t>チュウ</t>
    </rPh>
    <rPh sb="13" eb="15">
      <t>ルイセキ</t>
    </rPh>
    <rPh sb="16" eb="18">
      <t>ジカン</t>
    </rPh>
    <rPh sb="18" eb="20">
      <t>イナイ</t>
    </rPh>
    <rPh sb="24" eb="26">
      <t>ハッセイ</t>
    </rPh>
    <phoneticPr fontId="3"/>
  </si>
  <si>
    <t>4-1-26</t>
    <phoneticPr fontId="3"/>
  </si>
  <si>
    <t>4-1-27</t>
  </si>
  <si>
    <t>4-1-28</t>
  </si>
  <si>
    <t>4-1-29</t>
  </si>
  <si>
    <t>4-1-30</t>
  </si>
  <si>
    <t>4-1-31</t>
    <phoneticPr fontId="3"/>
  </si>
  <si>
    <t>4-1-32</t>
  </si>
  <si>
    <t>4-1-33</t>
  </si>
  <si>
    <t>4-1-35</t>
  </si>
  <si>
    <t>4-1-36</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</si>
  <si>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</si>
  <si>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</si>
  <si>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</si>
  <si>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</si>
  <si>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</si>
  <si>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</si>
  <si>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</si>
  <si>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</si>
  <si>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</si>
  <si>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</si>
  <si>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</si>
  <si>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</si>
  <si>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</si>
  <si>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</si>
  <si>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</si>
  <si>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</si>
  <si>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</si>
  <si>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</si>
  <si>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</si>
  <si>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</si>
  <si>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</si>
  <si>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</si>
  <si>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</si>
  <si>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</si>
  <si>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</si>
  <si>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</si>
  <si>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</si>
  <si>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</si>
  <si>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</si>
  <si>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</si>
  <si>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</si>
  <si>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</si>
  <si>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</si>
  <si>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</si>
  <si>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</si>
  <si>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</si>
  <si>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</si>
  <si>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</si>
  <si>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</si>
  <si>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</si>
  <si>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</si>
  <si>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</si>
  <si>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</si>
  <si>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</si>
  <si>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</si>
  <si>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</si>
  <si>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</si>
  <si>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</si>
  <si>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4-1-87</t>
  </si>
  <si>
    <t>4-1-89</t>
  </si>
  <si>
    <t>4-1-90</t>
  </si>
  <si>
    <t>4-1-91</t>
  </si>
  <si>
    <t>4-1-92</t>
  </si>
  <si>
    <t>4-1-93</t>
  </si>
  <si>
    <t>4-1-94</t>
  </si>
  <si>
    <t>4-1-95</t>
  </si>
  <si>
    <t>4-1-96</t>
  </si>
  <si>
    <t>4-1-97</t>
  </si>
  <si>
    <t>4-1-98</t>
  </si>
  <si>
    <t>4-1-99</t>
  </si>
  <si>
    <t>4-1-100</t>
  </si>
  <si>
    <t>4-1-101</t>
  </si>
  <si>
    <t>4-1-102</t>
  </si>
  <si>
    <t>4-1-103</t>
  </si>
  <si>
    <t>4-1-104</t>
  </si>
  <si>
    <t>4-1-105</t>
  </si>
  <si>
    <t>4-1-106</t>
  </si>
  <si>
    <t>4-1-107</t>
  </si>
  <si>
    <t>4-1-108</t>
  </si>
  <si>
    <t>4-1-109</t>
  </si>
  <si>
    <t>4-1-110</t>
  </si>
  <si>
    <t>4-1-111</t>
  </si>
  <si>
    <t>4-1-115</t>
  </si>
  <si>
    <t>4-1-116</t>
  </si>
  <si>
    <t>4-1-117</t>
  </si>
  <si>
    <t>4-1-118</t>
  </si>
  <si>
    <t>4-1-119</t>
  </si>
  <si>
    <t>4-1-120</t>
  </si>
  <si>
    <t>4-1-121</t>
  </si>
  <si>
    <t>4-1-122</t>
  </si>
  <si>
    <t>4-1-123</t>
  </si>
  <si>
    <t>4-1-124</t>
  </si>
  <si>
    <t>4-1-125</t>
  </si>
  <si>
    <t>4-1-126</t>
  </si>
  <si>
    <t>4-1-127</t>
  </si>
  <si>
    <t>4-1-128</t>
  </si>
  <si>
    <t>4-1-129</t>
  </si>
  <si>
    <t>4-1-130</t>
  </si>
  <si>
    <t>4-3-4</t>
    <phoneticPr fontId="3"/>
  </si>
  <si>
    <t>4-3-5</t>
  </si>
  <si>
    <t>4-3-6</t>
  </si>
  <si>
    <t>必要なテレメトリの情報：</t>
    <rPh sb="0" eb="2">
      <t>ヒツヨウ</t>
    </rPh>
    <rPh sb="9" eb="11">
      <t>ジョウホウ</t>
    </rPh>
    <phoneticPr fontId="3"/>
  </si>
  <si>
    <t>更新した資料をお送りください</t>
    <rPh sb="0" eb="2">
      <t>コウシン</t>
    </rPh>
    <rPh sb="4" eb="6">
      <t>シリョウ</t>
    </rPh>
    <rPh sb="8" eb="9">
      <t>オク</t>
    </rPh>
    <phoneticPr fontId="3"/>
  </si>
  <si>
    <t>4-1-42へ</t>
    <phoneticPr fontId="3"/>
  </si>
  <si>
    <t>取得テレメトリ一覧へ</t>
    <rPh sb="0" eb="2">
      <t>シュトク</t>
    </rPh>
    <rPh sb="7" eb="9">
      <t>イチラン</t>
    </rPh>
    <phoneticPr fontId="3"/>
  </si>
  <si>
    <t>(具体的なテレメトリがわかる場合)取得テレメトリ一覧に記載</t>
    <rPh sb="1" eb="4">
      <t>グタイテキ</t>
    </rPh>
    <rPh sb="14" eb="16">
      <t>バアイ</t>
    </rPh>
    <rPh sb="17" eb="19">
      <t>シュトク</t>
    </rPh>
    <rPh sb="24" eb="26">
      <t>イチラン</t>
    </rPh>
    <rPh sb="27" eb="29">
      <t>キサイ</t>
    </rPh>
    <phoneticPr fontId="3"/>
  </si>
  <si>
    <t>B. 開発品の概要把握のために必要な情報</t>
    <rPh sb="3" eb="6">
      <t>カイハツヒン</t>
    </rPh>
    <rPh sb="7" eb="9">
      <t>ガイヨウ</t>
    </rPh>
    <rPh sb="9" eb="11">
      <t>ハアク</t>
    </rPh>
    <rPh sb="15" eb="17">
      <t>ヒツヨウ</t>
    </rPh>
    <rPh sb="18" eb="20">
      <t>ジョウホウ</t>
    </rPh>
    <phoneticPr fontId="3"/>
  </si>
  <si>
    <t>A. ユーザ機器の概要把握のために必要な情報</t>
    <rPh sb="6" eb="8">
      <t>キキ</t>
    </rPh>
    <rPh sb="9" eb="11">
      <t>ガイヨウ</t>
    </rPh>
    <rPh sb="11" eb="13">
      <t>ハアク</t>
    </rPh>
    <rPh sb="17" eb="19">
      <t>ヒツヨウ</t>
    </rPh>
    <rPh sb="20" eb="22">
      <t>ジョウホウ</t>
    </rPh>
    <phoneticPr fontId="3"/>
  </si>
  <si>
    <t>CAT1</t>
    <phoneticPr fontId="3"/>
  </si>
  <si>
    <t>開発</t>
    <rPh sb="0" eb="2">
      <t>カイハツ</t>
    </rPh>
    <phoneticPr fontId="3"/>
  </si>
  <si>
    <t>COTS</t>
    <phoneticPr fontId="3"/>
  </si>
  <si>
    <t>JEM接続</t>
    <rPh sb="3" eb="5">
      <t>セツゾク</t>
    </rPh>
    <phoneticPr fontId="3"/>
  </si>
  <si>
    <t>すべての外表面で使用されている物質が防火特性処置されている</t>
    <phoneticPr fontId="3"/>
  </si>
  <si>
    <t>上記のいずれの基準にも該当しない</t>
    <rPh sb="0" eb="2">
      <t>ジョウキ</t>
    </rPh>
    <rPh sb="7" eb="9">
      <t>キジュン</t>
    </rPh>
    <rPh sb="11" eb="13">
      <t>ガイトウ</t>
    </rPh>
    <phoneticPr fontId="3"/>
  </si>
  <si>
    <t>内部に発火源を持つ場合は別途ご相談ください</t>
    <rPh sb="0" eb="2">
      <t>ナイブ</t>
    </rPh>
    <rPh sb="3" eb="6">
      <t>ハッカゲン</t>
    </rPh>
    <rPh sb="7" eb="8">
      <t>モ</t>
    </rPh>
    <rPh sb="9" eb="11">
      <t>バアイ</t>
    </rPh>
    <rPh sb="12" eb="14">
      <t>ベット</t>
    </rPh>
    <rPh sb="15" eb="17">
      <t>ソウダン</t>
    </rPh>
    <phoneticPr fontId="3"/>
  </si>
  <si>
    <t>打上品(回収品)がある</t>
    <rPh sb="0" eb="3">
      <t>ウチアゲヒン</t>
    </rPh>
    <rPh sb="4" eb="7">
      <t>カイシュウヒン</t>
    </rPh>
    <phoneticPr fontId="3"/>
  </si>
  <si>
    <t>物品情報：材料特性
STD-2</t>
    <rPh sb="0" eb="2">
      <t>ブッピン</t>
    </rPh>
    <rPh sb="2" eb="4">
      <t>ジョウホウ</t>
    </rPh>
    <rPh sb="5" eb="7">
      <t>ザイリョウ</t>
    </rPh>
    <rPh sb="7" eb="9">
      <t>トクセイ</t>
    </rPh>
    <phoneticPr fontId="3"/>
  </si>
  <si>
    <t>【抗菌性】要求免除基準に該当しない場合、次の場合のインパクトを記載ください</t>
    <rPh sb="1" eb="3">
      <t>コウキン</t>
    </rPh>
    <rPh sb="3" eb="4">
      <t>セイ</t>
    </rPh>
    <rPh sb="20" eb="21">
      <t>ツギ</t>
    </rPh>
    <rPh sb="22" eb="24">
      <t>バアイ</t>
    </rPh>
    <rPh sb="31" eb="33">
      <t>キサイ</t>
    </rPh>
    <phoneticPr fontId="3"/>
  </si>
  <si>
    <t>4-1-34</t>
  </si>
  <si>
    <t>→4-1-35へ</t>
    <phoneticPr fontId="3"/>
  </si>
  <si>
    <t>4-1-36へ</t>
    <phoneticPr fontId="3"/>
  </si>
  <si>
    <t>4-1-37</t>
  </si>
  <si>
    <t>4-1-37へ</t>
    <phoneticPr fontId="3"/>
  </si>
  <si>
    <t>4-1-38へ</t>
    <phoneticPr fontId="3"/>
  </si>
  <si>
    <t>試験条件は事前に有保室に相談を行い決定するため、2回目情報収集時点では本項目はTBDで可</t>
    <rPh sb="43" eb="44">
      <t>カ</t>
    </rPh>
    <phoneticPr fontId="3"/>
  </si>
  <si>
    <t>4-1-43のみ回答</t>
    <rPh sb="8" eb="10">
      <t>カイトウ</t>
    </rPh>
    <phoneticPr fontId="3"/>
  </si>
  <si>
    <t>4-1-44以降回答</t>
    <rPh sb="6" eb="8">
      <t>イコウ</t>
    </rPh>
    <rPh sb="8" eb="10">
      <t>カイトウ</t>
    </rPh>
    <phoneticPr fontId="3"/>
  </si>
  <si>
    <t>4-1-43以降回答</t>
    <rPh sb="6" eb="8">
      <t>イコウ</t>
    </rPh>
    <rPh sb="8" eb="10">
      <t>カイトウ</t>
    </rPh>
    <phoneticPr fontId="3"/>
  </si>
  <si>
    <t>試験と解析を実施(一部のみ試験を実施 等)</t>
    <rPh sb="0" eb="2">
      <t>シケン</t>
    </rPh>
    <rPh sb="3" eb="5">
      <t>カイセキ</t>
    </rPh>
    <rPh sb="6" eb="8">
      <t>ジッシ</t>
    </rPh>
    <phoneticPr fontId="3"/>
  </si>
  <si>
    <t>非金属材料を多く含む構成品の概要が把握できる写真／図を提示ください。COTS品で構成品に分かれていない場合は、全体的な構成がわかる写真／図を提示ください。</t>
    <phoneticPr fontId="3"/>
  </si>
  <si>
    <t>物品情報：材料特性
STD-1,2</t>
    <rPh sb="0" eb="2">
      <t>ブッピン</t>
    </rPh>
    <rPh sb="2" eb="4">
      <t>ジョウホウ</t>
    </rPh>
    <rPh sb="5" eb="7">
      <t>ザイリョウ</t>
    </rPh>
    <rPh sb="7" eb="9">
      <t>トクセイ</t>
    </rPh>
    <phoneticPr fontId="3"/>
  </si>
  <si>
    <t>4-1-40で9Kg以下の場合はオフガス評価不要、4-1-54へ</t>
    <rPh sb="10" eb="12">
      <t>イカ</t>
    </rPh>
    <rPh sb="13" eb="15">
      <t>バアイ</t>
    </rPh>
    <rPh sb="20" eb="22">
      <t>ヒョウカ</t>
    </rPh>
    <rPh sb="22" eb="24">
      <t>フヨウ</t>
    </rPh>
    <phoneticPr fontId="3"/>
  </si>
  <si>
    <t>使用量：</t>
    <phoneticPr fontId="3"/>
  </si>
  <si>
    <t>4-1-55へ</t>
    <phoneticPr fontId="3"/>
  </si>
  <si>
    <t>4-1-59へ</t>
    <phoneticPr fontId="3"/>
  </si>
  <si>
    <t>4-1-60へ</t>
    <phoneticPr fontId="3"/>
  </si>
  <si>
    <t>4-1-63へ</t>
    <phoneticPr fontId="3"/>
  </si>
  <si>
    <t>クルーの被服である</t>
    <phoneticPr fontId="3"/>
  </si>
  <si>
    <t>4-1-65へ</t>
    <phoneticPr fontId="3"/>
  </si>
  <si>
    <t>いいえ、金属と非金属を含む(No)</t>
    <rPh sb="4" eb="6">
      <t>キンゾク</t>
    </rPh>
    <rPh sb="7" eb="10">
      <t>ヒキンゾク</t>
    </rPh>
    <rPh sb="11" eb="12">
      <t>フク</t>
    </rPh>
    <phoneticPr fontId="3"/>
  </si>
  <si>
    <t>はい、非金属のみ使用(Yes)</t>
    <rPh sb="3" eb="6">
      <t>ヒキンゾク</t>
    </rPh>
    <rPh sb="8" eb="10">
      <t>シヨウ</t>
    </rPh>
    <phoneticPr fontId="3"/>
  </si>
  <si>
    <t>同様の使用条件で十分な使用実績がある</t>
    <phoneticPr fontId="3"/>
  </si>
  <si>
    <t>4-1-67へ</t>
    <phoneticPr fontId="3"/>
  </si>
  <si>
    <t>4-1-68へ</t>
    <phoneticPr fontId="3"/>
  </si>
  <si>
    <t>SCCについてレーティングAではない金属が最終組立時以降、腐食性環境に曝露されない</t>
    <phoneticPr fontId="3"/>
  </si>
  <si>
    <t>4-1-74へ</t>
    <phoneticPr fontId="3"/>
  </si>
  <si>
    <t>【腐食性】要求免除基準に該当しない場合、腐食が発生した場合のミッション及び周辺への影響を記載ください</t>
    <rPh sb="1" eb="4">
      <t>フショクセイ</t>
    </rPh>
    <rPh sb="5" eb="7">
      <t>ヨウキュウ</t>
    </rPh>
    <rPh sb="12" eb="14">
      <t>ガイトウ</t>
    </rPh>
    <rPh sb="17" eb="19">
      <t>バアイ</t>
    </rPh>
    <rPh sb="20" eb="22">
      <t>フショク</t>
    </rPh>
    <rPh sb="23" eb="25">
      <t>ハッセイ</t>
    </rPh>
    <rPh sb="27" eb="29">
      <t>バアイ</t>
    </rPh>
    <rPh sb="35" eb="36">
      <t>オヨ</t>
    </rPh>
    <rPh sb="37" eb="39">
      <t>シュウヘン</t>
    </rPh>
    <rPh sb="41" eb="43">
      <t>エイキョウ</t>
    </rPh>
    <rPh sb="44" eb="46">
      <t>キサイ</t>
    </rPh>
    <phoneticPr fontId="3"/>
  </si>
  <si>
    <t>HMST</t>
    <phoneticPr fontId="3"/>
  </si>
  <si>
    <t>生物/化学物質/アルコール、飛散物</t>
    <rPh sb="0" eb="2">
      <t>セイブツ</t>
    </rPh>
    <rPh sb="3" eb="7">
      <t>カガクブッシツ</t>
    </rPh>
    <rPh sb="14" eb="17">
      <t>ヒサンブツ</t>
    </rPh>
    <phoneticPr fontId="3"/>
  </si>
  <si>
    <t>飛散物</t>
    <rPh sb="0" eb="3">
      <t>ヒサンブツ</t>
    </rPh>
    <phoneticPr fontId="3"/>
  </si>
  <si>
    <t>4-1-88</t>
    <phoneticPr fontId="3"/>
  </si>
  <si>
    <t>4-1-131</t>
    <phoneticPr fontId="3"/>
  </si>
  <si>
    <t>4-1-88へ</t>
    <phoneticPr fontId="3"/>
  </si>
  <si>
    <t>レーザー/光源</t>
    <rPh sb="5" eb="7">
      <t>コウゲン</t>
    </rPh>
    <phoneticPr fontId="3"/>
  </si>
  <si>
    <t>(ISSからの電源供給がある場合)電源の詳細を記載ください。電源系統図に記載の電力ラインが複数ある場合は、番号で識別するか、本項目をコピーしすべての情報を提示してください。図面と合わせて別紙にまとめていただいてもかまいません。</t>
    <rPh sb="17" eb="19">
      <t>デンゲン</t>
    </rPh>
    <rPh sb="20" eb="22">
      <t>ショウサイ</t>
    </rPh>
    <rPh sb="23" eb="25">
      <t>キサイ</t>
    </rPh>
    <rPh sb="30" eb="32">
      <t>デンゲン</t>
    </rPh>
    <rPh sb="32" eb="35">
      <t>ケイトウズ</t>
    </rPh>
    <rPh sb="36" eb="38">
      <t>キサイ</t>
    </rPh>
    <rPh sb="39" eb="41">
      <t>デンリョク</t>
    </rPh>
    <rPh sb="45" eb="47">
      <t>フクスウ</t>
    </rPh>
    <rPh sb="49" eb="51">
      <t>バアイ</t>
    </rPh>
    <rPh sb="53" eb="55">
      <t>バンゴウ</t>
    </rPh>
    <rPh sb="56" eb="58">
      <t>シキベツ</t>
    </rPh>
    <rPh sb="62" eb="65">
      <t>ホンコウモク</t>
    </rPh>
    <rPh sb="74" eb="76">
      <t>ジョウホウ</t>
    </rPh>
    <rPh sb="77" eb="79">
      <t>テイジ</t>
    </rPh>
    <rPh sb="86" eb="88">
      <t>ズメン</t>
    </rPh>
    <rPh sb="89" eb="90">
      <t>ア</t>
    </rPh>
    <rPh sb="93" eb="95">
      <t>ベッシ</t>
    </rPh>
    <phoneticPr fontId="3"/>
  </si>
  <si>
    <t>4-1-94に記載</t>
    <rPh sb="7" eb="9">
      <t>キサイ</t>
    </rPh>
    <phoneticPr fontId="3"/>
  </si>
  <si>
    <t>(ISS内で通電をする場合)ボンディング図面（&lt;0.1Ohmのボンディング面が取れていること）を提示ください（上位/下位システムのインターフェースを含む）
図には下記を含んでください：
・評価対象の保護装置・電力ワイヤを明確にする
・機器のBonding / Grounding コンセプト(Frame Ground(FG),Single Point Ground(SPG), Class R,H,S 等)を明記する
・ 電源ラインと筺体の絶縁を記す</t>
    <rPh sb="48" eb="50">
      <t>テイジ</t>
    </rPh>
    <rPh sb="55" eb="57">
      <t>ジョウイ</t>
    </rPh>
    <rPh sb="58" eb="60">
      <t>カイ</t>
    </rPh>
    <rPh sb="74" eb="75">
      <t>フク</t>
    </rPh>
    <rPh sb="78" eb="79">
      <t>ズ</t>
    </rPh>
    <rPh sb="81" eb="83">
      <t>カキ</t>
    </rPh>
    <rPh sb="84" eb="85">
      <t>フク</t>
    </rPh>
    <phoneticPr fontId="3"/>
  </si>
  <si>
    <t>(ISS内で通電をする場合)接地図面（電源系と筐体が1MOhm 以上で絶縁されていること）を提示ください（記載事項は、ボンディングと同一で、ボンディング図と合わせて作成可）</t>
    <rPh sb="4" eb="5">
      <t>ナイ</t>
    </rPh>
    <rPh sb="6" eb="8">
      <t>ツウデン</t>
    </rPh>
    <rPh sb="11" eb="13">
      <t>バアイ</t>
    </rPh>
    <rPh sb="46" eb="48">
      <t>テイジ</t>
    </rPh>
    <rPh sb="53" eb="55">
      <t>キサイ</t>
    </rPh>
    <rPh sb="55" eb="57">
      <t>ジコウ</t>
    </rPh>
    <rPh sb="66" eb="68">
      <t>ドウイツ</t>
    </rPh>
    <rPh sb="76" eb="77">
      <t>ズ</t>
    </rPh>
    <rPh sb="78" eb="79">
      <t>ア</t>
    </rPh>
    <rPh sb="82" eb="84">
      <t>サクセイ</t>
    </rPh>
    <rPh sb="84" eb="85">
      <t>カ</t>
    </rPh>
    <phoneticPr fontId="3"/>
  </si>
  <si>
    <t>電池</t>
    <rPh sb="0" eb="2">
      <t>デンチ</t>
    </rPh>
    <phoneticPr fontId="3"/>
  </si>
  <si>
    <t>(電池を使用する場合)セルの詳細について記載ください
COTS品で詳細情報が公開されない場合は「非公開情報」と記載ください</t>
    <rPh sb="1" eb="3">
      <t>デンチ</t>
    </rPh>
    <rPh sb="4" eb="6">
      <t>シヨウ</t>
    </rPh>
    <rPh sb="8" eb="10">
      <t>バアイ</t>
    </rPh>
    <rPh sb="14" eb="16">
      <t>ショウサイ</t>
    </rPh>
    <rPh sb="20" eb="22">
      <t>キサイ</t>
    </rPh>
    <rPh sb="31" eb="32">
      <t>ヒン</t>
    </rPh>
    <rPh sb="33" eb="35">
      <t>ショウサイ</t>
    </rPh>
    <rPh sb="35" eb="37">
      <t>ジョウホウ</t>
    </rPh>
    <rPh sb="38" eb="40">
      <t>コウカイ</t>
    </rPh>
    <rPh sb="44" eb="46">
      <t>バアイ</t>
    </rPh>
    <rPh sb="48" eb="51">
      <t>ヒコウカイ</t>
    </rPh>
    <rPh sb="51" eb="53">
      <t>ジョウホウ</t>
    </rPh>
    <rPh sb="55" eb="57">
      <t>キサイ</t>
    </rPh>
    <phoneticPr fontId="3"/>
  </si>
  <si>
    <t>化学式（陽極、陰極）：</t>
    <rPh sb="0" eb="3">
      <t>カガクシキ</t>
    </rPh>
    <rPh sb="4" eb="6">
      <t>ヨウキョク</t>
    </rPh>
    <rPh sb="7" eb="9">
      <t>インキョク</t>
    </rPh>
    <phoneticPr fontId="3"/>
  </si>
  <si>
    <t>Cellサイズ：</t>
    <phoneticPr fontId="3"/>
  </si>
  <si>
    <t>製造メーカ、モデル：</t>
    <rPh sb="0" eb="2">
      <t>セイゾウ</t>
    </rPh>
    <phoneticPr fontId="3"/>
  </si>
  <si>
    <t>Nominal OCV（開回路電圧）：</t>
    <rPh sb="12" eb="17">
      <t>カイカイロデンアツ</t>
    </rPh>
    <phoneticPr fontId="3"/>
  </si>
  <si>
    <t>最大電圧：</t>
    <rPh sb="0" eb="4">
      <t>サイダイデンアツ</t>
    </rPh>
    <phoneticPr fontId="3"/>
  </si>
  <si>
    <t>最小電圧：</t>
    <rPh sb="0" eb="4">
      <t>サイショウデンアツ</t>
    </rPh>
    <phoneticPr fontId="3"/>
  </si>
  <si>
    <t>定格容量（rated capacity）：</t>
    <rPh sb="0" eb="4">
      <t>テイカクヨウリョウ</t>
    </rPh>
    <phoneticPr fontId="3"/>
  </si>
  <si>
    <t>最大定格放電電流（製造元）：</t>
    <rPh sb="0" eb="2">
      <t>サイダイ</t>
    </rPh>
    <rPh sb="2" eb="4">
      <t>テイカク</t>
    </rPh>
    <rPh sb="4" eb="8">
      <t>ホウデンデンリュウ</t>
    </rPh>
    <rPh sb="9" eb="11">
      <t>セイゾウ</t>
    </rPh>
    <rPh sb="11" eb="12">
      <t>モト</t>
    </rPh>
    <phoneticPr fontId="3"/>
  </si>
  <si>
    <t>最大推奨充電電流（製造元）：</t>
    <rPh sb="0" eb="2">
      <t>サイダイ</t>
    </rPh>
    <rPh sb="2" eb="4">
      <t>スイショウ</t>
    </rPh>
    <rPh sb="4" eb="6">
      <t>ジュウデン</t>
    </rPh>
    <rPh sb="6" eb="8">
      <t>デンリュウ</t>
    </rPh>
    <rPh sb="9" eb="12">
      <t>セイゾウモト</t>
    </rPh>
    <phoneticPr fontId="3"/>
  </si>
  <si>
    <t>最小・最大放電温度（製造元）：</t>
    <rPh sb="0" eb="2">
      <t>サイショウ</t>
    </rPh>
    <rPh sb="3" eb="5">
      <t>サイダイ</t>
    </rPh>
    <rPh sb="5" eb="9">
      <t>ホウデンオンド</t>
    </rPh>
    <rPh sb="10" eb="13">
      <t>セイゾウモト</t>
    </rPh>
    <phoneticPr fontId="3"/>
  </si>
  <si>
    <t>最小・最大充電温度（製造元）：</t>
    <rPh sb="0" eb="2">
      <t>サイショウ</t>
    </rPh>
    <rPh sb="3" eb="5">
      <t>サイダイ</t>
    </rPh>
    <rPh sb="5" eb="7">
      <t>ジュウデン</t>
    </rPh>
    <rPh sb="7" eb="9">
      <t>オンド</t>
    </rPh>
    <rPh sb="10" eb="13">
      <t>セイゾウモト</t>
    </rPh>
    <phoneticPr fontId="3"/>
  </si>
  <si>
    <t>最小・最大保管温度：</t>
    <rPh sb="0" eb="2">
      <t>サイショウ</t>
    </rPh>
    <rPh sb="3" eb="5">
      <t>サイダイ</t>
    </rPh>
    <rPh sb="5" eb="7">
      <t>ホカン</t>
    </rPh>
    <rPh sb="7" eb="9">
      <t>オンド</t>
    </rPh>
    <phoneticPr fontId="3"/>
  </si>
  <si>
    <t>製造年月日：</t>
    <rPh sb="0" eb="5">
      <t>セイゾウネンガッピ</t>
    </rPh>
    <phoneticPr fontId="3"/>
  </si>
  <si>
    <t>1つのバッテリパックに搭載されるcell数：</t>
    <rPh sb="11" eb="13">
      <t>トウサイ</t>
    </rPh>
    <rPh sb="20" eb="21">
      <t>スウ</t>
    </rPh>
    <phoneticPr fontId="3"/>
  </si>
  <si>
    <t>Cell接続方法（直列・並列）：</t>
    <rPh sb="4" eb="8">
      <t>セツゾクホウホウ</t>
    </rPh>
    <rPh sb="9" eb="11">
      <t>チョクレツ</t>
    </rPh>
    <rPh sb="12" eb="14">
      <t>ヘイレツ</t>
    </rPh>
    <phoneticPr fontId="3"/>
  </si>
  <si>
    <t>運用バッテリ環境温度範囲：</t>
    <rPh sb="0" eb="2">
      <t>ウンヨウ</t>
    </rPh>
    <rPh sb="6" eb="10">
      <t>カンキョウオンド</t>
    </rPh>
    <rPh sb="10" eb="12">
      <t>ハンイ</t>
    </rPh>
    <phoneticPr fontId="3"/>
  </si>
  <si>
    <t>(電池を使用する場合)バッテリの詳細について記載ください
（9V電池(COTS品)は単一ユニットとみなして記載ください）</t>
    <rPh sb="1" eb="3">
      <t>デンチ</t>
    </rPh>
    <rPh sb="4" eb="6">
      <t>シヨウ</t>
    </rPh>
    <rPh sb="8" eb="10">
      <t>バアイ</t>
    </rPh>
    <rPh sb="16" eb="18">
      <t>ショウサイ</t>
    </rPh>
    <rPh sb="22" eb="24">
      <t>キサイ</t>
    </rPh>
    <rPh sb="32" eb="34">
      <t>デンチ</t>
    </rPh>
    <rPh sb="39" eb="40">
      <t>ヒン</t>
    </rPh>
    <rPh sb="42" eb="44">
      <t>タンイツ</t>
    </rPh>
    <rPh sb="53" eb="55">
      <t>キサイ</t>
    </rPh>
    <phoneticPr fontId="3"/>
  </si>
  <si>
    <t>(電池を使用する場合)電池と保護機能（短絡、過充電、過放電、高温）を含む回路図（電池内部の保護機能を使用する場合はその図も含む）を提示ください。
メーカから公開されない場合は、公開できない理由を記載ください。</t>
    <rPh sb="1" eb="3">
      <t>デンチ</t>
    </rPh>
    <rPh sb="4" eb="6">
      <t>シヨウ</t>
    </rPh>
    <rPh sb="8" eb="10">
      <t>バアイ</t>
    </rPh>
    <rPh sb="11" eb="13">
      <t>デンチ</t>
    </rPh>
    <rPh sb="14" eb="16">
      <t>ホゴ</t>
    </rPh>
    <rPh sb="16" eb="18">
      <t>キノウ</t>
    </rPh>
    <rPh sb="19" eb="21">
      <t>タンラク</t>
    </rPh>
    <rPh sb="22" eb="25">
      <t>カジュウデン</t>
    </rPh>
    <rPh sb="26" eb="29">
      <t>カホウデン</t>
    </rPh>
    <rPh sb="30" eb="32">
      <t>コウオン</t>
    </rPh>
    <rPh sb="34" eb="35">
      <t>フク</t>
    </rPh>
    <rPh sb="36" eb="39">
      <t>カイロズ</t>
    </rPh>
    <rPh sb="40" eb="42">
      <t>デンチ</t>
    </rPh>
    <rPh sb="42" eb="44">
      <t>ナイブ</t>
    </rPh>
    <rPh sb="45" eb="47">
      <t>ホゴ</t>
    </rPh>
    <rPh sb="47" eb="49">
      <t>キノウ</t>
    </rPh>
    <rPh sb="50" eb="52">
      <t>シヨウ</t>
    </rPh>
    <rPh sb="54" eb="56">
      <t>バアイ</t>
    </rPh>
    <rPh sb="59" eb="60">
      <t>ズ</t>
    </rPh>
    <rPh sb="61" eb="62">
      <t>フク</t>
    </rPh>
    <rPh sb="65" eb="67">
      <t>テイジ</t>
    </rPh>
    <rPh sb="78" eb="80">
      <t>コウカイ</t>
    </rPh>
    <rPh sb="84" eb="86">
      <t>バアイ</t>
    </rPh>
    <rPh sb="88" eb="90">
      <t>コウカイ</t>
    </rPh>
    <rPh sb="94" eb="96">
      <t>リユウ</t>
    </rPh>
    <rPh sb="97" eb="99">
      <t>キサイ</t>
    </rPh>
    <phoneticPr fontId="3"/>
  </si>
  <si>
    <t xml:space="preserve">公開できない理由：
</t>
    <rPh sb="0" eb="2">
      <t>コウカイ</t>
    </rPh>
    <rPh sb="6" eb="8">
      <t>リユウ</t>
    </rPh>
    <phoneticPr fontId="3"/>
  </si>
  <si>
    <t>対策：</t>
    <rPh sb="0" eb="2">
      <t>タイサク</t>
    </rPh>
    <phoneticPr fontId="3"/>
  </si>
  <si>
    <t>(電池を使用する場合)電池の高温化への対策(温度モニタ等)を記載ください。
対策が不要な場合は、高温化がハザードとなり得ない理由を記載ください</t>
    <rPh sb="1" eb="3">
      <t>デンチ</t>
    </rPh>
    <rPh sb="4" eb="6">
      <t>シヨウ</t>
    </rPh>
    <rPh sb="8" eb="10">
      <t>バアイ</t>
    </rPh>
    <rPh sb="11" eb="13">
      <t>デンチ</t>
    </rPh>
    <rPh sb="19" eb="21">
      <t>タイサク</t>
    </rPh>
    <rPh sb="22" eb="24">
      <t>オンド</t>
    </rPh>
    <rPh sb="27" eb="28">
      <t>ナド</t>
    </rPh>
    <rPh sb="30" eb="32">
      <t>キサイ</t>
    </rPh>
    <rPh sb="38" eb="40">
      <t>タイサク</t>
    </rPh>
    <rPh sb="41" eb="43">
      <t>フヨウ</t>
    </rPh>
    <rPh sb="44" eb="46">
      <t>バアイ</t>
    </rPh>
    <rPh sb="48" eb="51">
      <t>コウオンカ</t>
    </rPh>
    <rPh sb="62" eb="64">
      <t>リユウ</t>
    </rPh>
    <rPh sb="65" eb="67">
      <t>キサイ</t>
    </rPh>
    <phoneticPr fontId="3"/>
  </si>
  <si>
    <t>ハザードにならない理由：</t>
    <rPh sb="9" eb="11">
      <t>リユウ</t>
    </rPh>
    <phoneticPr fontId="3"/>
  </si>
  <si>
    <t>(電池を使用する場合)電池保護機能として使用しているデバイスと保護（検知＆遮断）機能（作動する電圧値、電流値等）について記載ください。また、それがBattery Risk Classification(BRC)に応じた故障許容設計になっていること、或いは安全性を担保する別の方策（＊）を記載ください
*回路上の遺物混入による短絡がないことを示す、など</t>
    <rPh sb="1" eb="3">
      <t>デンチ</t>
    </rPh>
    <rPh sb="4" eb="6">
      <t>シヨウ</t>
    </rPh>
    <rPh sb="8" eb="10">
      <t>バアイ</t>
    </rPh>
    <rPh sb="143" eb="145">
      <t>キサイ</t>
    </rPh>
    <rPh sb="151" eb="154">
      <t>カイロジョウ</t>
    </rPh>
    <rPh sb="155" eb="157">
      <t>イブツ</t>
    </rPh>
    <rPh sb="157" eb="159">
      <t>コンニュウ</t>
    </rPh>
    <rPh sb="162" eb="164">
      <t>タンラク</t>
    </rPh>
    <rPh sb="170" eb="171">
      <t>シメ</t>
    </rPh>
    <phoneticPr fontId="3"/>
  </si>
  <si>
    <t>4-1-113</t>
    <phoneticPr fontId="3"/>
  </si>
  <si>
    <t>4-1-112</t>
    <phoneticPr fontId="3"/>
  </si>
  <si>
    <t>4-1-114</t>
    <phoneticPr fontId="3"/>
  </si>
  <si>
    <t>Battery Risk Classification(BRC)は、「JSX-2023001_バッテリ安全ガイドライン」を参照ください</t>
    <rPh sb="61" eb="63">
      <t>サンショウ</t>
    </rPh>
    <phoneticPr fontId="3"/>
  </si>
  <si>
    <t>(電池を使用する場合)COTS品の場合、バッテリセル・バッテリパック・装置に関する試験データ（セル特性を示すメーカ試験結果や、認定試験等）も可能な限り提示ください</t>
    <rPh sb="1" eb="3">
      <t>デンチ</t>
    </rPh>
    <rPh sb="4" eb="6">
      <t>シヨウ</t>
    </rPh>
    <rPh sb="8" eb="10">
      <t>バアイ</t>
    </rPh>
    <rPh sb="17" eb="19">
      <t>バアイ</t>
    </rPh>
    <phoneticPr fontId="3"/>
  </si>
  <si>
    <t>気密構造</t>
    <rPh sb="0" eb="2">
      <t>キミツ</t>
    </rPh>
    <rPh sb="2" eb="4">
      <t>コウゾウ</t>
    </rPh>
    <phoneticPr fontId="3"/>
  </si>
  <si>
    <t>CE/SW/通信</t>
    <rPh sb="6" eb="8">
      <t>ツウシン</t>
    </rPh>
    <phoneticPr fontId="3"/>
  </si>
  <si>
    <t>4-1-126へ</t>
    <phoneticPr fontId="3"/>
  </si>
  <si>
    <t>通信要求サマリへ記載</t>
    <rPh sb="0" eb="4">
      <t>ツウシンヨウキュウ</t>
    </rPh>
    <rPh sb="8" eb="10">
      <t>キサイ</t>
    </rPh>
    <phoneticPr fontId="3"/>
  </si>
  <si>
    <t>通信要求サマリへ</t>
    <rPh sb="0" eb="4">
      <t>ツウシンヨウキュウ</t>
    </rPh>
    <phoneticPr fontId="3"/>
  </si>
  <si>
    <t>4-1-129へ</t>
    <phoneticPr fontId="3"/>
  </si>
  <si>
    <t>■物品情報【参考】</t>
    <rPh sb="1" eb="3">
      <t>ブッピン</t>
    </rPh>
    <rPh sb="3" eb="5">
      <t>ジョウホウ</t>
    </rPh>
    <rPh sb="6" eb="8">
      <t>サンコウ</t>
    </rPh>
    <phoneticPr fontId="8"/>
  </si>
  <si>
    <t>ユーザ機器がどのような機能・性能を有しているかわかる資料(仕様書)を提示ください。または、仕様書を提示できない場合は、機能・性能を別文書にて提示ください。</t>
    <rPh sb="3" eb="5">
      <t>キキ</t>
    </rPh>
    <rPh sb="11" eb="13">
      <t>キノウ</t>
    </rPh>
    <rPh sb="14" eb="16">
      <t>セイノウ</t>
    </rPh>
    <rPh sb="17" eb="18">
      <t>ユウ</t>
    </rPh>
    <rPh sb="26" eb="28">
      <t>シリョウ</t>
    </rPh>
    <rPh sb="29" eb="32">
      <t>シヨウショ</t>
    </rPh>
    <rPh sb="34" eb="36">
      <t>テイジ</t>
    </rPh>
    <rPh sb="45" eb="48">
      <t>シヨウショ</t>
    </rPh>
    <rPh sb="49" eb="51">
      <t>テイジ</t>
    </rPh>
    <rPh sb="55" eb="57">
      <t>バアイ</t>
    </rPh>
    <rPh sb="59" eb="61">
      <t>キノウ</t>
    </rPh>
    <rPh sb="62" eb="64">
      <t>セイノウ</t>
    </rPh>
    <rPh sb="65" eb="68">
      <t>ベツブンショ</t>
    </rPh>
    <rPh sb="70" eb="72">
      <t>テイジ</t>
    </rPh>
    <phoneticPr fontId="3"/>
  </si>
  <si>
    <t>ユーザ機器の打ち上げまでの保管場所の環境を提示ください</t>
    <rPh sb="3" eb="5">
      <t>キキ</t>
    </rPh>
    <rPh sb="6" eb="7">
      <t>ウ</t>
    </rPh>
    <rPh sb="8" eb="9">
      <t>ア</t>
    </rPh>
    <rPh sb="13" eb="17">
      <t>ホカンバショ</t>
    </rPh>
    <rPh sb="18" eb="20">
      <t>カンキョウ</t>
    </rPh>
    <rPh sb="21" eb="23">
      <t>テイジ</t>
    </rPh>
    <phoneticPr fontId="3"/>
  </si>
  <si>
    <t>【可燃性】ユーザ機器の外表面で使用される材料は不燃性ですか</t>
    <rPh sb="1" eb="4">
      <t>カネンセイ</t>
    </rPh>
    <rPh sb="8" eb="10">
      <t>キキ</t>
    </rPh>
    <rPh sb="23" eb="25">
      <t>フネン</t>
    </rPh>
    <rPh sb="25" eb="26">
      <t>セイ</t>
    </rPh>
    <phoneticPr fontId="3"/>
  </si>
  <si>
    <t>【毒性】ユーザ機器の総質量は次のいずれですか？</t>
    <rPh sb="1" eb="3">
      <t>ドクセイ</t>
    </rPh>
    <rPh sb="7" eb="9">
      <t>キキ</t>
    </rPh>
    <rPh sb="10" eb="11">
      <t>ソウ</t>
    </rPh>
    <rPh sb="11" eb="13">
      <t>シツリョウ</t>
    </rPh>
    <rPh sb="14" eb="15">
      <t>ツギ</t>
    </rPh>
    <phoneticPr fontId="3"/>
  </si>
  <si>
    <t>【毒性】ユーザ機器の内、非金属材料の質量は次のいずれですか？</t>
    <rPh sb="1" eb="3">
      <t>ドクセイ</t>
    </rPh>
    <rPh sb="7" eb="9">
      <t>キキ</t>
    </rPh>
    <rPh sb="10" eb="11">
      <t>ウチ</t>
    </rPh>
    <rPh sb="18" eb="20">
      <t>シツリョウ</t>
    </rPh>
    <rPh sb="21" eb="22">
      <t>ツギ</t>
    </rPh>
    <phoneticPr fontId="3"/>
  </si>
  <si>
    <t>【毒性】ユーザ機器に使用されている非金属材料に関して、次の材料の使用有無を識別ください</t>
    <rPh sb="1" eb="3">
      <t>ドクセイ</t>
    </rPh>
    <rPh sb="7" eb="9">
      <t>キキ</t>
    </rPh>
    <rPh sb="10" eb="12">
      <t>シヨウ</t>
    </rPh>
    <rPh sb="17" eb="20">
      <t>ヒキンゾク</t>
    </rPh>
    <rPh sb="20" eb="22">
      <t>ザイリョウ</t>
    </rPh>
    <rPh sb="23" eb="24">
      <t>カン</t>
    </rPh>
    <rPh sb="27" eb="28">
      <t>ツギ</t>
    </rPh>
    <rPh sb="29" eb="31">
      <t>ザイリョウ</t>
    </rPh>
    <rPh sb="32" eb="34">
      <t>シヨウ</t>
    </rPh>
    <rPh sb="34" eb="36">
      <t>ウム</t>
    </rPh>
    <rPh sb="37" eb="39">
      <t>シキベツ</t>
    </rPh>
    <phoneticPr fontId="3"/>
  </si>
  <si>
    <t>【毒性】ユーザ機器の総質量とその内の非金属材料の質量および算出方法を記載ください。</t>
    <rPh sb="1" eb="3">
      <t>ドクセイ</t>
    </rPh>
    <rPh sb="7" eb="9">
      <t>キキ</t>
    </rPh>
    <rPh sb="10" eb="13">
      <t>ソウシツリョウ</t>
    </rPh>
    <rPh sb="16" eb="17">
      <t>ウチ</t>
    </rPh>
    <rPh sb="18" eb="21">
      <t>ヒキンゾク</t>
    </rPh>
    <rPh sb="21" eb="23">
      <t>ザイリョウ</t>
    </rPh>
    <rPh sb="24" eb="26">
      <t>シツリョウ</t>
    </rPh>
    <rPh sb="29" eb="31">
      <t>サンシュツ</t>
    </rPh>
    <rPh sb="31" eb="33">
      <t>ホウホウ</t>
    </rPh>
    <rPh sb="34" eb="36">
      <t>キサイ</t>
    </rPh>
    <phoneticPr fontId="3"/>
  </si>
  <si>
    <t>【毒性】ユーザ機器で使用されるコーティング剤について、材料詳細(硬化条件等)と使用量を記載ください。
わからない場合は不明を選択ください。</t>
    <rPh sb="1" eb="3">
      <t>ドクセイ</t>
    </rPh>
    <rPh sb="7" eb="9">
      <t>キキ</t>
    </rPh>
    <rPh sb="10" eb="12">
      <t>シヨウ</t>
    </rPh>
    <rPh sb="21" eb="22">
      <t>ザイ</t>
    </rPh>
    <rPh sb="27" eb="29">
      <t>ザイリョウ</t>
    </rPh>
    <rPh sb="29" eb="31">
      <t>ショウサイ</t>
    </rPh>
    <rPh sb="32" eb="36">
      <t>コウカジョウケン</t>
    </rPh>
    <rPh sb="36" eb="37">
      <t>ナド</t>
    </rPh>
    <rPh sb="39" eb="42">
      <t>シヨウリョウ</t>
    </rPh>
    <rPh sb="43" eb="45">
      <t>キサイ</t>
    </rPh>
    <rPh sb="56" eb="58">
      <t>バアイ</t>
    </rPh>
    <rPh sb="59" eb="61">
      <t>フメイ</t>
    </rPh>
    <rPh sb="62" eb="64">
      <t>センタク</t>
    </rPh>
    <phoneticPr fontId="3"/>
  </si>
  <si>
    <t>【毒性】ユーザ機器の基板上で使用されるコンフォーマルコーティング剤について、材料詳細(硬化条件等)と使用量を記載ください。
わからない場合は不明を選択ください。</t>
    <rPh sb="1" eb="3">
      <t>ドクセイ</t>
    </rPh>
    <rPh sb="7" eb="9">
      <t>キキ</t>
    </rPh>
    <rPh sb="10" eb="13">
      <t>キバンジョウ</t>
    </rPh>
    <rPh sb="14" eb="16">
      <t>シヨウ</t>
    </rPh>
    <rPh sb="32" eb="33">
      <t>ザイ</t>
    </rPh>
    <rPh sb="38" eb="40">
      <t>ザイリョウ</t>
    </rPh>
    <rPh sb="40" eb="42">
      <t>ショウサイ</t>
    </rPh>
    <rPh sb="43" eb="47">
      <t>コウカジョウケン</t>
    </rPh>
    <rPh sb="47" eb="48">
      <t>ナド</t>
    </rPh>
    <rPh sb="50" eb="53">
      <t>シヨウリョウ</t>
    </rPh>
    <rPh sb="54" eb="56">
      <t>キサイ</t>
    </rPh>
    <phoneticPr fontId="3"/>
  </si>
  <si>
    <t>【毒性】ユーザ機器で使用される接着剤について、材料詳細(硬化条件等)と使用量を記載ください。
わからない場合は不明を選択ください。</t>
    <rPh sb="1" eb="3">
      <t>ドクセイ</t>
    </rPh>
    <rPh sb="7" eb="9">
      <t>キキ</t>
    </rPh>
    <rPh sb="10" eb="12">
      <t>シヨウ</t>
    </rPh>
    <rPh sb="15" eb="17">
      <t>セッチャク</t>
    </rPh>
    <rPh sb="17" eb="18">
      <t>ザイ</t>
    </rPh>
    <rPh sb="23" eb="25">
      <t>ザイリョウ</t>
    </rPh>
    <rPh sb="25" eb="27">
      <t>ショウサイ</t>
    </rPh>
    <rPh sb="28" eb="32">
      <t>コウカジョウケン</t>
    </rPh>
    <rPh sb="32" eb="33">
      <t>ナド</t>
    </rPh>
    <rPh sb="35" eb="38">
      <t>シヨウリョウ</t>
    </rPh>
    <rPh sb="39" eb="41">
      <t>キサイ</t>
    </rPh>
    <phoneticPr fontId="3"/>
  </si>
  <si>
    <t>【毒性】ユーザ機器で使用される潤滑剤について、材料詳細と使用量を記載ください。
わからない場合は不明を選択ください。</t>
    <rPh sb="1" eb="3">
      <t>ドクセイ</t>
    </rPh>
    <rPh sb="7" eb="9">
      <t>キキ</t>
    </rPh>
    <rPh sb="10" eb="12">
      <t>シヨウ</t>
    </rPh>
    <rPh sb="15" eb="17">
      <t>ジュンカツ</t>
    </rPh>
    <rPh sb="17" eb="18">
      <t>ザイ</t>
    </rPh>
    <rPh sb="23" eb="25">
      <t>ザイリョウ</t>
    </rPh>
    <rPh sb="25" eb="27">
      <t>ショウサイ</t>
    </rPh>
    <rPh sb="28" eb="31">
      <t>シヨウリョウ</t>
    </rPh>
    <rPh sb="32" eb="34">
      <t>キサイ</t>
    </rPh>
    <phoneticPr fontId="3"/>
  </si>
  <si>
    <t>【毒性】ユーザ機器で使用されるクリーニングワイプについて、材料詳細と使用量を記載ください。(アルコール等の揮発性水溶性有機化合物が含まれる場合はその旨記載ください)
わからない場合は不明を選択ください。</t>
    <rPh sb="1" eb="3">
      <t>ドクセイ</t>
    </rPh>
    <rPh sb="7" eb="9">
      <t>キキ</t>
    </rPh>
    <rPh sb="10" eb="12">
      <t>シヨウ</t>
    </rPh>
    <rPh sb="29" eb="31">
      <t>ザイリョウ</t>
    </rPh>
    <rPh sb="31" eb="33">
      <t>ショウサイ</t>
    </rPh>
    <rPh sb="34" eb="37">
      <t>シヨウリョウ</t>
    </rPh>
    <rPh sb="38" eb="40">
      <t>キサイ</t>
    </rPh>
    <rPh sb="51" eb="52">
      <t>トウ</t>
    </rPh>
    <rPh sb="53" eb="56">
      <t>キハツセイ</t>
    </rPh>
    <rPh sb="56" eb="59">
      <t>スイヨウセイ</t>
    </rPh>
    <rPh sb="59" eb="61">
      <t>ユウキ</t>
    </rPh>
    <rPh sb="61" eb="64">
      <t>カゴウブツ</t>
    </rPh>
    <rPh sb="65" eb="66">
      <t>フク</t>
    </rPh>
    <rPh sb="69" eb="71">
      <t>バアイ</t>
    </rPh>
    <rPh sb="74" eb="75">
      <t>ムネ</t>
    </rPh>
    <rPh sb="75" eb="77">
      <t>キサイ</t>
    </rPh>
    <phoneticPr fontId="3"/>
  </si>
  <si>
    <t>【毒性】ユーザ機器で使用される液体またはゲルについて、材料詳細と使用量を記載ください。(アルコール等の揮発性水溶性有機化合物が含まれる場合はその旨記載ください)
わからない場合は不明を選択ください。</t>
    <rPh sb="1" eb="3">
      <t>ドクセイ</t>
    </rPh>
    <rPh sb="7" eb="9">
      <t>キキ</t>
    </rPh>
    <rPh sb="10" eb="12">
      <t>シヨウ</t>
    </rPh>
    <rPh sb="15" eb="17">
      <t>エキタイ</t>
    </rPh>
    <rPh sb="27" eb="29">
      <t>ザイリョウ</t>
    </rPh>
    <rPh sb="29" eb="31">
      <t>ショウサイ</t>
    </rPh>
    <rPh sb="32" eb="35">
      <t>シヨウリョウ</t>
    </rPh>
    <rPh sb="36" eb="38">
      <t>キサイ</t>
    </rPh>
    <rPh sb="49" eb="50">
      <t>トウ</t>
    </rPh>
    <rPh sb="51" eb="54">
      <t>キハツセイ</t>
    </rPh>
    <rPh sb="54" eb="57">
      <t>スイヨウセイ</t>
    </rPh>
    <rPh sb="57" eb="59">
      <t>ユウキ</t>
    </rPh>
    <rPh sb="59" eb="62">
      <t>カゴウブツ</t>
    </rPh>
    <rPh sb="63" eb="64">
      <t>フク</t>
    </rPh>
    <rPh sb="67" eb="69">
      <t>バアイ</t>
    </rPh>
    <rPh sb="72" eb="73">
      <t>ムネ</t>
    </rPh>
    <rPh sb="73" eb="75">
      <t>キサイ</t>
    </rPh>
    <phoneticPr fontId="3"/>
  </si>
  <si>
    <t>【毒性】ユーザ機器で使用されるフォーム材について、材料詳細と使用量を記載ください。
わからない場合は不明を選択ください。</t>
    <rPh sb="1" eb="3">
      <t>ドクセイ</t>
    </rPh>
    <rPh sb="7" eb="9">
      <t>キキ</t>
    </rPh>
    <rPh sb="10" eb="12">
      <t>シヨウ</t>
    </rPh>
    <rPh sb="19" eb="20">
      <t>ザイ</t>
    </rPh>
    <rPh sb="25" eb="27">
      <t>ザイリョウ</t>
    </rPh>
    <rPh sb="27" eb="29">
      <t>ショウサイ</t>
    </rPh>
    <rPh sb="30" eb="33">
      <t>シヨウリョウ</t>
    </rPh>
    <rPh sb="34" eb="36">
      <t>キサイ</t>
    </rPh>
    <phoneticPr fontId="3"/>
  </si>
  <si>
    <t>【毒性】ユーザ機器で使用されるインク及び塗料について、材料詳細(硬化条件等)と使用量を記載ください。(アルコール等の揮発性水溶性有機化合物が含まれる場合はその旨記載ください)
わからない場合は不明を選択ください。</t>
    <rPh sb="1" eb="3">
      <t>ドクセイ</t>
    </rPh>
    <rPh sb="7" eb="9">
      <t>キキ</t>
    </rPh>
    <rPh sb="10" eb="12">
      <t>シヨウ</t>
    </rPh>
    <rPh sb="18" eb="19">
      <t>オヨ</t>
    </rPh>
    <rPh sb="20" eb="22">
      <t>トリョウ</t>
    </rPh>
    <rPh sb="27" eb="29">
      <t>ザイリョウ</t>
    </rPh>
    <rPh sb="29" eb="31">
      <t>ショウサイ</t>
    </rPh>
    <rPh sb="32" eb="34">
      <t>コウカ</t>
    </rPh>
    <rPh sb="34" eb="36">
      <t>ジョウケン</t>
    </rPh>
    <rPh sb="36" eb="37">
      <t>ナド</t>
    </rPh>
    <rPh sb="39" eb="42">
      <t>シヨウリョウ</t>
    </rPh>
    <rPh sb="43" eb="45">
      <t>キサイ</t>
    </rPh>
    <rPh sb="56" eb="57">
      <t>トウ</t>
    </rPh>
    <rPh sb="58" eb="61">
      <t>キハツセイ</t>
    </rPh>
    <rPh sb="61" eb="64">
      <t>スイヨウセイ</t>
    </rPh>
    <rPh sb="64" eb="66">
      <t>ユウキ</t>
    </rPh>
    <rPh sb="66" eb="69">
      <t>カゴウブツ</t>
    </rPh>
    <rPh sb="70" eb="71">
      <t>フク</t>
    </rPh>
    <rPh sb="74" eb="76">
      <t>バアイ</t>
    </rPh>
    <rPh sb="79" eb="80">
      <t>ムネ</t>
    </rPh>
    <rPh sb="80" eb="82">
      <t>キサイ</t>
    </rPh>
    <phoneticPr fontId="3"/>
  </si>
  <si>
    <t>【毒性】ユーザ機器(あるいは一部)にベーキングを行う場合は、条件を記載ください。</t>
    <rPh sb="1" eb="3">
      <t>ドクセイ</t>
    </rPh>
    <rPh sb="7" eb="9">
      <t>キキ</t>
    </rPh>
    <rPh sb="14" eb="16">
      <t>イチブ</t>
    </rPh>
    <rPh sb="24" eb="25">
      <t>オコナ</t>
    </rPh>
    <rPh sb="26" eb="28">
      <t>バアイ</t>
    </rPh>
    <rPh sb="30" eb="32">
      <t>ジョウケン</t>
    </rPh>
    <rPh sb="33" eb="35">
      <t>キサイ</t>
    </rPh>
    <phoneticPr fontId="3"/>
  </si>
  <si>
    <t>【材料適合性】ユーザ機器が活性材料※に接触する可能性がありますか？
※活性材料：「科学的および物理的に材料を劣化させ得る流体」（＝活性材料）の例（CR-99117 表4.1.2.1-1）
　酸素ガス、液体酸素、四酸化二窒素、アミン基の燃料、酸化剤、ヒドラジン、作動油、水素ガス（金属材料のみ）、液体水素（金属材料のみ）、アンモニア</t>
    <rPh sb="1" eb="3">
      <t>ザイリョウ</t>
    </rPh>
    <rPh sb="3" eb="6">
      <t>テキゴウセイ</t>
    </rPh>
    <rPh sb="10" eb="12">
      <t>キキ</t>
    </rPh>
    <rPh sb="13" eb="15">
      <t>カッセイ</t>
    </rPh>
    <rPh sb="15" eb="17">
      <t>ザイリョウ</t>
    </rPh>
    <rPh sb="19" eb="21">
      <t>セッショク</t>
    </rPh>
    <rPh sb="23" eb="26">
      <t>カノウセイ</t>
    </rPh>
    <rPh sb="35" eb="39">
      <t>カッセイザイリョウ</t>
    </rPh>
    <phoneticPr fontId="3"/>
  </si>
  <si>
    <t>【材料適合性】ユーザ機器で活性材料に接触する可能性のある材料詳細を記載ください</t>
    <rPh sb="1" eb="3">
      <t>ザイリョウ</t>
    </rPh>
    <rPh sb="3" eb="6">
      <t>テキゴウセイ</t>
    </rPh>
    <rPh sb="10" eb="12">
      <t>キキ</t>
    </rPh>
    <rPh sb="13" eb="15">
      <t>カッセイ</t>
    </rPh>
    <rPh sb="15" eb="17">
      <t>ザイリョウ</t>
    </rPh>
    <rPh sb="18" eb="20">
      <t>セッショク</t>
    </rPh>
    <rPh sb="22" eb="25">
      <t>カノウセイ</t>
    </rPh>
    <rPh sb="28" eb="30">
      <t>ザイリョウ</t>
    </rPh>
    <rPh sb="30" eb="32">
      <t>ショウサイ</t>
    </rPh>
    <rPh sb="33" eb="35">
      <t>キサイ</t>
    </rPh>
    <phoneticPr fontId="3"/>
  </si>
  <si>
    <t>【材料適合性】ユーザ機器に接触する可能性のある活性材料の詳細（種類、量、濃度、温度、圧力等）を記載ください</t>
    <rPh sb="1" eb="3">
      <t>ザイリョウ</t>
    </rPh>
    <rPh sb="3" eb="6">
      <t>テキゴウセイ</t>
    </rPh>
    <rPh sb="10" eb="12">
      <t>キキ</t>
    </rPh>
    <rPh sb="13" eb="15">
      <t>セッショク</t>
    </rPh>
    <rPh sb="17" eb="20">
      <t>カノウセイ</t>
    </rPh>
    <rPh sb="23" eb="25">
      <t>カッセイ</t>
    </rPh>
    <rPh sb="25" eb="27">
      <t>ザイリョウ</t>
    </rPh>
    <rPh sb="28" eb="30">
      <t>ショウサイ</t>
    </rPh>
    <rPh sb="47" eb="49">
      <t>キサイ</t>
    </rPh>
    <phoneticPr fontId="3"/>
  </si>
  <si>
    <t>【材料適合性】ユーザ機器の材料と活性材料との適合性の評価方法を次から選択ください。</t>
    <rPh sb="1" eb="3">
      <t>ザイリョウ</t>
    </rPh>
    <rPh sb="3" eb="6">
      <t>テキゴウセイ</t>
    </rPh>
    <rPh sb="10" eb="12">
      <t>キキ</t>
    </rPh>
    <rPh sb="13" eb="15">
      <t>ザイリョウ</t>
    </rPh>
    <rPh sb="22" eb="25">
      <t>テキゴウセイ</t>
    </rPh>
    <rPh sb="26" eb="28">
      <t>ヒョウカ</t>
    </rPh>
    <rPh sb="28" eb="30">
      <t>ホウホウ</t>
    </rPh>
    <rPh sb="31" eb="32">
      <t>ツギ</t>
    </rPh>
    <rPh sb="34" eb="36">
      <t>センタク</t>
    </rPh>
    <phoneticPr fontId="3"/>
  </si>
  <si>
    <t>ユーザ機器でテレメトリがあるものに関しては、物品情報にて別途確認を行うため、本項目はJAXAが提供する軌道上装置のみをお答えください</t>
    <rPh sb="17" eb="18">
      <t>カン</t>
    </rPh>
    <rPh sb="22" eb="24">
      <t>ブッピン</t>
    </rPh>
    <rPh sb="24" eb="26">
      <t>ジョウホウ</t>
    </rPh>
    <rPh sb="28" eb="30">
      <t>ベット</t>
    </rPh>
    <rPh sb="30" eb="32">
      <t>カクニン</t>
    </rPh>
    <rPh sb="33" eb="34">
      <t>オコナ</t>
    </rPh>
    <rPh sb="38" eb="41">
      <t>ホンコウモク</t>
    </rPh>
    <rPh sb="47" eb="49">
      <t>テイキョウ</t>
    </rPh>
    <rPh sb="51" eb="54">
      <t>キドウジョウ</t>
    </rPh>
    <rPh sb="54" eb="56">
      <t>ソウチ</t>
    </rPh>
    <rPh sb="60" eb="61">
      <t>コタ</t>
    </rPh>
    <phoneticPr fontId="3"/>
  </si>
  <si>
    <t>【応力腐食割れ】ユーザ機器の外表面がすべて非金属材料ですか？
（開口部があって内部に金属材料が使われている場合はNo）</t>
    <rPh sb="1" eb="3">
      <t>オウリョク</t>
    </rPh>
    <rPh sb="3" eb="6">
      <t>フショクワ</t>
    </rPh>
    <phoneticPr fontId="3"/>
  </si>
  <si>
    <t>【腐食性】ユーザ機器の外表面がすべて非金属材料ですか？
（開口部があって内部に金属材料が使われている場合はNo）</t>
    <rPh sb="1" eb="4">
      <t>フショクセイ</t>
    </rPh>
    <phoneticPr fontId="3"/>
  </si>
  <si>
    <t>ユーザ機器に対して、地上からコマンド操作、または軌道上からテレメトリ配信を行う場合、コマンド・テレメトリ一覧、または仕様書を提示ください</t>
    <rPh sb="6" eb="7">
      <t>タイ</t>
    </rPh>
    <rPh sb="10" eb="12">
      <t>チジョウ</t>
    </rPh>
    <rPh sb="18" eb="20">
      <t>ソウサ</t>
    </rPh>
    <rPh sb="24" eb="27">
      <t>キドウジョウ</t>
    </rPh>
    <rPh sb="34" eb="36">
      <t>ハイシン</t>
    </rPh>
    <rPh sb="37" eb="38">
      <t>オコナ</t>
    </rPh>
    <rPh sb="39" eb="41">
      <t>バアイ</t>
    </rPh>
    <rPh sb="52" eb="54">
      <t>イチラン</t>
    </rPh>
    <rPh sb="58" eb="61">
      <t>シヨウショ</t>
    </rPh>
    <rPh sb="62" eb="64">
      <t>テイジ</t>
    </rPh>
    <phoneticPr fontId="3"/>
  </si>
  <si>
    <t>ユーザ機器はJEMのLAN(中速系)と通信を行いますか(無線/有線問わず)</t>
    <rPh sb="14" eb="17">
      <t>チュウソクケイ</t>
    </rPh>
    <rPh sb="19" eb="21">
      <t>ツウシン</t>
    </rPh>
    <rPh sb="22" eb="23">
      <t>オコナ</t>
    </rPh>
    <rPh sb="28" eb="30">
      <t>ムセン</t>
    </rPh>
    <rPh sb="31" eb="33">
      <t>ユウセン</t>
    </rPh>
    <rPh sb="33" eb="34">
      <t>ト</t>
    </rPh>
    <phoneticPr fontId="3"/>
  </si>
  <si>
    <t>ユーザ機器に対して、「JEM ペイロードアコモデーションハンドブック(JPAH) －別冊7: 通信プロトコル・管制サービス標準インタフェース管理仕様書」で求められている要求に対する方針・計画・設計結果について記載ください</t>
    <rPh sb="6" eb="7">
      <t>タイ</t>
    </rPh>
    <rPh sb="77" eb="78">
      <t>モト</t>
    </rPh>
    <rPh sb="84" eb="86">
      <t>ヨウキュウ</t>
    </rPh>
    <rPh sb="87" eb="88">
      <t>タイ</t>
    </rPh>
    <rPh sb="90" eb="92">
      <t>ホウシン</t>
    </rPh>
    <rPh sb="93" eb="95">
      <t>ケイカク</t>
    </rPh>
    <rPh sb="96" eb="98">
      <t>セッケイ</t>
    </rPh>
    <rPh sb="98" eb="100">
      <t>ケッカ</t>
    </rPh>
    <rPh sb="104" eb="106">
      <t>キサイ</t>
    </rPh>
    <phoneticPr fontId="3"/>
  </si>
  <si>
    <t>ユーザ機器に対して、軌道上Laptopへソフトウェアをインストールし、地上からリモート操作を行う場合、ソフトウェアの仕様がわかる資料を提示ください</t>
    <rPh sb="6" eb="7">
      <t>タイ</t>
    </rPh>
    <rPh sb="10" eb="13">
      <t>キドウジョウ</t>
    </rPh>
    <rPh sb="35" eb="37">
      <t>チジョウ</t>
    </rPh>
    <rPh sb="43" eb="45">
      <t>ソウサ</t>
    </rPh>
    <rPh sb="46" eb="47">
      <t>オコナ</t>
    </rPh>
    <rPh sb="48" eb="50">
      <t>バアイ</t>
    </rPh>
    <rPh sb="58" eb="60">
      <t>シヨウ</t>
    </rPh>
    <rPh sb="64" eb="66">
      <t>シリョウ</t>
    </rPh>
    <rPh sb="67" eb="69">
      <t>テイジ</t>
    </rPh>
    <phoneticPr fontId="3"/>
  </si>
  <si>
    <t>ユーザ機器にPCまたはプログラム可能な集積回路を搭載し、かつハザードの制御を行っていますか</t>
  </si>
  <si>
    <t>ユーザ機器の重心(質量中心)位置の解析結果を提示ください</t>
    <rPh sb="6" eb="8">
      <t>ジュウシン</t>
    </rPh>
    <rPh sb="9" eb="11">
      <t>シツリョウ</t>
    </rPh>
    <rPh sb="11" eb="13">
      <t>チュウシン</t>
    </rPh>
    <rPh sb="14" eb="16">
      <t>イチ</t>
    </rPh>
    <rPh sb="17" eb="19">
      <t>カイセキ</t>
    </rPh>
    <rPh sb="19" eb="21">
      <t>ケッカ</t>
    </rPh>
    <rPh sb="22" eb="24">
      <t>テイジ</t>
    </rPh>
    <phoneticPr fontId="3"/>
  </si>
  <si>
    <t>ユーザ機器に危険物(火薬類、ガス類、引火性液体、可燃物、酸化物、毒物、放射性物質、腐食性物質燃料 保冷材（ドライアイス）、リチウムバッテリー等)を含む場合は、MSDSを提示ください</t>
    <rPh sb="75" eb="77">
      <t>バアイ</t>
    </rPh>
    <phoneticPr fontId="3"/>
  </si>
  <si>
    <t>ユーザ機器の該非判定書を提示ください</t>
    <rPh sb="12" eb="14">
      <t>テイジ</t>
    </rPh>
    <phoneticPr fontId="3"/>
  </si>
  <si>
    <t>2回目(#2)</t>
    <rPh sb="1" eb="3">
      <t>カイメ</t>
    </rPh>
    <phoneticPr fontId="3"/>
  </si>
  <si>
    <t>3回目(#3)</t>
    <rPh sb="1" eb="3">
      <t>カイメ</t>
    </rPh>
    <phoneticPr fontId="3"/>
  </si>
  <si>
    <t>JMX-2020203_ISS運用準備プロセス定義書
JMX-2021348_How to 運用準備</t>
    <phoneticPr fontId="3"/>
  </si>
  <si>
    <t>JSX-2009032-0F-SAR作成要領 付録5 スタンダードハザードレポート作成ガイドライン
CR-99117-0L_JAXA宇宙ステーションプログラム材料及び工程要求書
SSP51721 4.7.1.1 FLAMMABLE MATERIALS
SSP51721 4.7.1.2 Material Offgassing in Habitable Areas
CR-99343J_MIUL記入要領
CR-99215_JAXA宇宙ステーションプログラム材料使用合意書（MUA）作成要領</t>
    <phoneticPr fontId="3"/>
  </si>
  <si>
    <t>JSX-2009032-0F-SAR作成要領 付録5 スタンダードハザードレポート作成ガイドライン
SSP51721 4.7.2 HAZARDOUS MATERIALS
JSX-2012029-0C_JAXA毒性／バイオ評価管理要領</t>
    <phoneticPr fontId="3"/>
  </si>
  <si>
    <t>JSX-2009032-0F-SAR作成要領 付録5 スタンダードハザードレポート作成ガイドライン
SSP51721 4.7.2.5.2 SHATTERABLE MATERIALS</t>
    <phoneticPr fontId="3"/>
  </si>
  <si>
    <t>JSX-2009032-0F-SAR作成要領 付録5 スタンダードハザードレポート作成ガイドライン
設計：SSP50005 Section 6.3.3.1
SSP51721 4.9.3 IVA CREW CONTACT HAZARDS</t>
    <rPh sb="50" eb="52">
      <t>セッケイ</t>
    </rPh>
    <phoneticPr fontId="3"/>
  </si>
  <si>
    <t>JSX-2009032-0F-SAR作成要領 付録5 スタンダードハザードレポート作成ガイドライン
SSP50005 6.5.3
SSP51721 4.9.2 IVA TOUCH TEMPERATURE</t>
    <phoneticPr fontId="3"/>
  </si>
  <si>
    <r>
      <t>※T</t>
    </r>
    <r>
      <rPr>
        <vertAlign val="subscript"/>
        <sz val="12"/>
        <color theme="1"/>
        <rFont val="メイリオ"/>
        <family val="3"/>
        <charset val="128"/>
      </rPr>
      <t>PM</t>
    </r>
    <r>
      <rPr>
        <sz val="12"/>
        <color theme="1"/>
        <rFont val="メイリオ"/>
        <family val="3"/>
        <charset val="128"/>
      </rPr>
      <t>はJAXAで計算予定のため接触可能温度は0-45℃としていますが、ユーザでT</t>
    </r>
    <r>
      <rPr>
        <vertAlign val="subscript"/>
        <sz val="12"/>
        <color theme="1"/>
        <rFont val="メイリオ"/>
        <family val="3"/>
        <charset val="128"/>
      </rPr>
      <t>PM</t>
    </r>
    <r>
      <rPr>
        <sz val="12"/>
        <color theme="1"/>
        <rFont val="メイリオ"/>
        <family val="3"/>
        <charset val="128"/>
      </rPr>
      <t>計算いただいても問題ありません。
その場合は、資料に記載をお願いします。</t>
    </r>
    <rPh sb="12" eb="14">
      <t>ヨテイ</t>
    </rPh>
    <rPh sb="17" eb="19">
      <t>セッショク</t>
    </rPh>
    <rPh sb="19" eb="23">
      <t>カノウオンド</t>
    </rPh>
    <rPh sb="44" eb="46">
      <t>ケイサン</t>
    </rPh>
    <rPh sb="52" eb="54">
      <t>モンダイ</t>
    </rPh>
    <rPh sb="63" eb="65">
      <t>バアイ</t>
    </rPh>
    <rPh sb="67" eb="69">
      <t>シリョウ</t>
    </rPh>
    <rPh sb="70" eb="72">
      <t>キサイ</t>
    </rPh>
    <rPh sb="74" eb="75">
      <t>ネガ</t>
    </rPh>
    <phoneticPr fontId="3"/>
  </si>
  <si>
    <t>JSX-2009032-0F-SAR作成要領 付録5 スタンダードハザードレポート作成ガイドライン
SSP51721 4.9.4 LASERS AND BROADBAND LIGHT</t>
    <phoneticPr fontId="3"/>
  </si>
  <si>
    <t>物品情報：騒音
STD-8</t>
    <rPh sb="0" eb="2">
      <t>ブッピン</t>
    </rPh>
    <rPh sb="2" eb="4">
      <t>ジョウホウ</t>
    </rPh>
    <rPh sb="5" eb="7">
      <t>ソウオン</t>
    </rPh>
    <phoneticPr fontId="3"/>
  </si>
  <si>
    <t>4-1-26</t>
  </si>
  <si>
    <t>4-1-27</t>
    <phoneticPr fontId="3"/>
  </si>
  <si>
    <t>4-1-28</t>
    <phoneticPr fontId="3"/>
  </si>
  <si>
    <t>4-1-29</t>
    <phoneticPr fontId="3"/>
  </si>
  <si>
    <t>4-1-30</t>
    <phoneticPr fontId="3"/>
  </si>
  <si>
    <t>#3</t>
  </si>
  <si>
    <t>COTS品</t>
    <rPh sb="4" eb="5">
      <t>ヒン</t>
    </rPh>
    <phoneticPr fontId="3"/>
  </si>
  <si>
    <t>ユーザ機器(SW、COTS品改修も開発とみなす)</t>
    <rPh sb="3" eb="5">
      <t>キキ</t>
    </rPh>
    <rPh sb="13" eb="14">
      <t>ヒン</t>
    </rPh>
    <rPh sb="14" eb="16">
      <t>カイシュウ</t>
    </rPh>
    <rPh sb="17" eb="19">
      <t>カイハツ</t>
    </rPh>
    <phoneticPr fontId="3"/>
  </si>
  <si>
    <t>打上品(回収品)の特徴</t>
    <rPh sb="0" eb="3">
      <t>ウチアゲヒン</t>
    </rPh>
    <rPh sb="4" eb="7">
      <t>カイシュウヒン</t>
    </rPh>
    <rPh sb="9" eb="11">
      <t>トクチョウ</t>
    </rPh>
    <phoneticPr fontId="3"/>
  </si>
  <si>
    <t>JEMへの接続(電源、通信)</t>
    <rPh sb="5" eb="7">
      <t>セツゾク</t>
    </rPh>
    <rPh sb="8" eb="10">
      <t>デンゲン</t>
    </rPh>
    <rPh sb="11" eb="13">
      <t>ツウシン</t>
    </rPh>
    <phoneticPr fontId="3"/>
  </si>
  <si>
    <t>レーザー/可視光</t>
    <rPh sb="5" eb="8">
      <t>カシコウ</t>
    </rPh>
    <phoneticPr fontId="3"/>
  </si>
  <si>
    <t>-</t>
    <phoneticPr fontId="3"/>
  </si>
  <si>
    <t>シャープエッジ、Pinch point等が保護されていることがわかる設計図面を提示ください</t>
    <rPh sb="19" eb="20">
      <t>ナド</t>
    </rPh>
    <rPh sb="21" eb="23">
      <t>ホゴ</t>
    </rPh>
    <rPh sb="34" eb="36">
      <t>セッケイ</t>
    </rPh>
    <rPh sb="36" eb="38">
      <t>ズメン</t>
    </rPh>
    <rPh sb="39" eb="41">
      <t>テイジ</t>
    </rPh>
    <phoneticPr fontId="3"/>
  </si>
  <si>
    <t>詳細情報確認(ミッション情報)</t>
    <rPh sb="0" eb="2">
      <t>ショウサイ</t>
    </rPh>
    <rPh sb="2" eb="4">
      <t>ジョウホウ</t>
    </rPh>
    <rPh sb="4" eb="6">
      <t>カクニン</t>
    </rPh>
    <rPh sb="12" eb="14">
      <t>ジョウホウ</t>
    </rPh>
    <phoneticPr fontId="3"/>
  </si>
  <si>
    <t>①該当するものを選択(■)ください。選択結果により、回答いただく設問(情報)が変わります。</t>
    <rPh sb="1" eb="3">
      <t>ガイトウ</t>
    </rPh>
    <rPh sb="8" eb="10">
      <t>センタク</t>
    </rPh>
    <rPh sb="18" eb="22">
      <t>センタクケッカ</t>
    </rPh>
    <rPh sb="26" eb="28">
      <t>カイトウ</t>
    </rPh>
    <rPh sb="32" eb="34">
      <t>セツモン</t>
    </rPh>
    <rPh sb="35" eb="37">
      <t>ジョウホウ</t>
    </rPh>
    <rPh sb="39" eb="40">
      <t>カ</t>
    </rPh>
    <phoneticPr fontId="3"/>
  </si>
  <si>
    <t>情報提示</t>
    <rPh sb="0" eb="4">
      <t>ジョウホウテイジ</t>
    </rPh>
    <phoneticPr fontId="3"/>
  </si>
  <si>
    <t>軌道上機器で取得できるテレメトリの内、必要なテレメトリの条件を記載ください。具体的なテレメトリ名称がわからない場合は、以下の情報を提示ください。（不要な場合はN/Aを記載）
　どこの(サンプル周囲やラック内部、周辺など)
　どのようなテレメトリを(温度、湿度、電流値など)
　いつ頃(ミッション実施前後、操作終了後保管時など)　に必要か
なお、具体的なテレメトリ名称がわかる場合はテレメトリリストに記載ください</t>
    <rPh sb="0" eb="3">
      <t>キドウジョウ</t>
    </rPh>
    <rPh sb="3" eb="5">
      <t>キキ</t>
    </rPh>
    <rPh sb="6" eb="8">
      <t>シュトク</t>
    </rPh>
    <rPh sb="17" eb="18">
      <t>ウチ</t>
    </rPh>
    <rPh sb="19" eb="21">
      <t>ヒツヨウ</t>
    </rPh>
    <rPh sb="28" eb="30">
      <t>ジョウケン</t>
    </rPh>
    <rPh sb="31" eb="33">
      <t>キサイ</t>
    </rPh>
    <rPh sb="38" eb="41">
      <t>グタイテキ</t>
    </rPh>
    <rPh sb="47" eb="49">
      <t>メイショウ</t>
    </rPh>
    <rPh sb="55" eb="57">
      <t>バアイ</t>
    </rPh>
    <rPh sb="59" eb="61">
      <t>イカ</t>
    </rPh>
    <rPh sb="62" eb="64">
      <t>ジョウホウ</t>
    </rPh>
    <rPh sb="65" eb="67">
      <t>テイジ</t>
    </rPh>
    <rPh sb="73" eb="75">
      <t>フヨウ</t>
    </rPh>
    <rPh sb="76" eb="78">
      <t>バアイ</t>
    </rPh>
    <rPh sb="83" eb="85">
      <t>キサイ</t>
    </rPh>
    <rPh sb="96" eb="98">
      <t>シュウイ</t>
    </rPh>
    <rPh sb="102" eb="104">
      <t>ナイブ</t>
    </rPh>
    <rPh sb="105" eb="107">
      <t>シュウヘン</t>
    </rPh>
    <rPh sb="124" eb="126">
      <t>オンド</t>
    </rPh>
    <rPh sb="127" eb="129">
      <t>シツド</t>
    </rPh>
    <rPh sb="130" eb="133">
      <t>デンリュウチ</t>
    </rPh>
    <rPh sb="140" eb="141">
      <t>コロ</t>
    </rPh>
    <rPh sb="147" eb="149">
      <t>ジッシ</t>
    </rPh>
    <rPh sb="149" eb="151">
      <t>ゼンゴ</t>
    </rPh>
    <rPh sb="152" eb="154">
      <t>ソウサ</t>
    </rPh>
    <rPh sb="154" eb="157">
      <t>シュウリョウゴ</t>
    </rPh>
    <rPh sb="157" eb="160">
      <t>ホカンジ</t>
    </rPh>
    <rPh sb="165" eb="167">
      <t>ヒツヨウ</t>
    </rPh>
    <phoneticPr fontId="3"/>
  </si>
  <si>
    <t>JSX-2009032-0F-SAR作成要領 付録5 スタンダードハザードレポート作成ガイドライン
SSP51721 4.3.1 ELECTRICAL SYSTEMS
SSP51721 4.3.1.2 WIRE DERATING
SSP51721 4.3.1.3 CIRCUIT PROTECTION</t>
    <phoneticPr fontId="3"/>
  </si>
  <si>
    <t>JSX-2009032-0F-SAR作成要領 付録5 スタンダードハザードレポート作成ガイドライン
SSP30245 Space Station Electrical Bonding Requirements
SSP30240 Space Station Grounding Requirements
SSP51721 4.3.2.4 BONDING AND ISOLATION</t>
    <phoneticPr fontId="3"/>
  </si>
  <si>
    <t>JSX-2009032-0F-SAR作成要領 付録5 スタンダードハザードレポート作成ガイドライン
JSX-2023001_バッテリ安全ガイドライン
SSP51721 4.3.5 BATTERIES</t>
    <phoneticPr fontId="3"/>
  </si>
  <si>
    <t>JSX-2009032-0F-SAR作成要領 付録5 スタンダードハザードレポート作成ガイドライン
SSP51721 4.3.7.1 ELECTROMAGNETIC EFFECTS
SSP51721 4.3.7.3 DEPLOYABLE END ITEM RADIO FREQUENCY TRANSMITTERS</t>
    <phoneticPr fontId="3"/>
  </si>
  <si>
    <t>JSX-2009032-0F-SAR作成要領 付録5 スタンダードハザードレポート作成ガイドライン
SSP51721 4.2.1 SAFETY CRITICAL STRUCTURES AND FRACTURE CONTROL</t>
    <phoneticPr fontId="3"/>
  </si>
  <si>
    <t>JSX-2009032-0F-SAR作成要領 付録5 スタンダードハザードレポート作成ガイドライン
SSP51721 4.2.3.1 PRESSURE SYSTEMS – SEALED CONTAINER</t>
    <phoneticPr fontId="3"/>
  </si>
  <si>
    <t>JSX-2009032-0F-SAR作成要領 付録5 スタンダードハザードレポート作成ガイドライン
連続騒音基準（Noise Criteria：NC） （参考：JPAH Vol.1、JPAH Vol.11）
SSP51721 4.9.1 ACOUSTIC</t>
    <phoneticPr fontId="3"/>
  </si>
  <si>
    <t>JSX-2020042-0A_CBCS安全要求ガイドライン
JMX-2020276-0B_ITセキュリティ評価要領</t>
    <phoneticPr fontId="3"/>
  </si>
  <si>
    <t>JMX-2018278_カーゴインテグレーションガイドライン（ハードウェア原局向け）</t>
    <phoneticPr fontId="3"/>
  </si>
  <si>
    <t>JMX-2019315-0A_JEM実験映像 外部配信利用ガイドライン
JDX-2019712_JEM実験データ外部配信システム（J-PDDS）ユーザーマニュアル(日本語版／英語版)</t>
    <phoneticPr fontId="3"/>
  </si>
  <si>
    <t>ソフトウェアによるハザード制御の有無に応じ必要なユーザ記入箇所をすべて埋めてください（L/M列参考の＊箇所）</t>
    <rPh sb="13" eb="15">
      <t>セイギョ</t>
    </rPh>
    <rPh sb="16" eb="18">
      <t>ウム</t>
    </rPh>
    <rPh sb="19" eb="20">
      <t>オウ</t>
    </rPh>
    <rPh sb="21" eb="23">
      <t>ヒツヨウ</t>
    </rPh>
    <rPh sb="27" eb="29">
      <t>キニュウ</t>
    </rPh>
    <rPh sb="29" eb="31">
      <t>カショ</t>
    </rPh>
    <rPh sb="35" eb="36">
      <t>ウ</t>
    </rPh>
    <rPh sb="46" eb="47">
      <t>レツ</t>
    </rPh>
    <rPh sb="47" eb="49">
      <t>サンコウ</t>
    </rPh>
    <rPh sb="51" eb="53">
      <t>カショ</t>
    </rPh>
    <phoneticPr fontId="3"/>
  </si>
  <si>
    <t>ユーザ機器のアイテム構成(コンフィギュレーション)がわかるツリー図</t>
    <phoneticPr fontId="3"/>
  </si>
  <si>
    <t>ユーザ機器の機能系統図</t>
    <phoneticPr fontId="3"/>
  </si>
  <si>
    <t>ユーザ機器がどのような機能・性能を有しているかわかる資料(仕様書)</t>
    <phoneticPr fontId="3"/>
  </si>
  <si>
    <t>シャープエッジ、Pinch point等が保護されていることがわかる設計図面</t>
    <phoneticPr fontId="3"/>
  </si>
  <si>
    <t>4-1-86</t>
    <phoneticPr fontId="3"/>
  </si>
  <si>
    <t>シャープエッジ検査成績書を</t>
    <phoneticPr fontId="3"/>
  </si>
  <si>
    <t>4-1-88</t>
  </si>
  <si>
    <t>加熱源/冷却源がある場合、熱解析(または試験)結果がわかる資料</t>
    <rPh sb="23" eb="25">
      <t>ケッカ</t>
    </rPh>
    <rPh sb="29" eb="31">
      <t>シリョウ</t>
    </rPh>
    <phoneticPr fontId="3"/>
  </si>
  <si>
    <t>加熱源/冷却源がある場合、詳細情報がわかる資料</t>
    <rPh sb="13" eb="15">
      <t>ショウサイ</t>
    </rPh>
    <phoneticPr fontId="3"/>
  </si>
  <si>
    <t>ボンディング抵抗測定結果</t>
    <phoneticPr fontId="3"/>
  </si>
  <si>
    <t>接地抵抗測定結果</t>
    <phoneticPr fontId="3"/>
  </si>
  <si>
    <t>(ISSからの電源供給がある場合)電力ワイヤに係るフライト品検査結果</t>
    <phoneticPr fontId="3"/>
  </si>
  <si>
    <t>4-1-112</t>
  </si>
  <si>
    <t>4-1-114</t>
  </si>
  <si>
    <t>(電池を使用する場合)COTS品の場合、バッテリセル・バッテリパック・装置に関する試験データ（セル特性を示すメーカ試験結果や、認定試験等）(可能なら)</t>
    <rPh sb="70" eb="72">
      <t>カノウ</t>
    </rPh>
    <phoneticPr fontId="3"/>
  </si>
  <si>
    <t>(電池を使用する場合)バッテリの各種検証計画の検証試験報告</t>
    <phoneticPr fontId="3"/>
  </si>
  <si>
    <t>#2、3</t>
    <phoneticPr fontId="3"/>
  </si>
  <si>
    <t>騒音試験の結果</t>
    <phoneticPr fontId="3"/>
  </si>
  <si>
    <t>ユーザ機器に対するコマンド・テレメトリ一覧</t>
    <phoneticPr fontId="3"/>
  </si>
  <si>
    <t>LAN ネットワーク系統図</t>
    <phoneticPr fontId="3"/>
  </si>
  <si>
    <t>5.3.1.1</t>
    <phoneticPr fontId="3"/>
  </si>
  <si>
    <t>5.3.2.5</t>
    <phoneticPr fontId="3"/>
  </si>
  <si>
    <t>ソフトウェアの脆弱性スキャンレポート</t>
    <phoneticPr fontId="3"/>
  </si>
  <si>
    <t>アンチウィルスソフト搭載不可のエビデンス</t>
    <phoneticPr fontId="3"/>
  </si>
  <si>
    <t>5.3.2.6</t>
    <phoneticPr fontId="3"/>
  </si>
  <si>
    <t>ユーザ機器に対して、軌道上Laptopへソフトウェアをインストールし、地上からリモート操作を行う場合、ソフトウェアの仕様がわかる資料</t>
    <phoneticPr fontId="3"/>
  </si>
  <si>
    <t>ユーザ機器の重心(質量中心)位置の解析結果</t>
    <phoneticPr fontId="3"/>
  </si>
  <si>
    <t>4-1-131</t>
  </si>
  <si>
    <t>ユーザ機器に危険物を含む場合、MSDS</t>
    <phoneticPr fontId="3"/>
  </si>
  <si>
    <t>4-3-4</t>
  </si>
  <si>
    <t>該非判定書</t>
    <phoneticPr fontId="3"/>
  </si>
  <si>
    <t>(ユーザ機器を持込希望の場合)持込を予定している機器の機能・仕様、利用方法がわかる資料</t>
    <phoneticPr fontId="3"/>
  </si>
  <si>
    <t>5-4</t>
  </si>
  <si>
    <r>
      <rPr>
        <b/>
        <u/>
        <sz val="11"/>
        <color theme="1"/>
        <rFont val="游ゴシック"/>
        <family val="3"/>
        <charset val="128"/>
        <scheme val="minor"/>
      </rPr>
      <t>記入は必須ではありません。</t>
    </r>
    <r>
      <rPr>
        <sz val="11"/>
        <color theme="1"/>
        <rFont val="游ゴシック"/>
        <family val="2"/>
        <charset val="128"/>
        <scheme val="minor"/>
      </rPr>
      <t xml:space="preserve">
提出文書の整理にご利用ください。図面や資料など一つの資料で複数の項目を満たしているものはその旨(とどの文書を確認すればいいか)を記載ください。</t>
    </r>
    <rPh sb="0" eb="2">
      <t>キニュウ</t>
    </rPh>
    <rPh sb="3" eb="5">
      <t>ヒッス</t>
    </rPh>
    <rPh sb="14" eb="16">
      <t>テイシュツ</t>
    </rPh>
    <rPh sb="16" eb="18">
      <t>ブンショ</t>
    </rPh>
    <rPh sb="19" eb="21">
      <t>セイリ</t>
    </rPh>
    <rPh sb="23" eb="25">
      <t>リヨウ</t>
    </rPh>
    <rPh sb="30" eb="32">
      <t>ズメン</t>
    </rPh>
    <rPh sb="33" eb="35">
      <t>シリョウ</t>
    </rPh>
    <rPh sb="37" eb="38">
      <t>ヒト</t>
    </rPh>
    <rPh sb="40" eb="42">
      <t>シリョウ</t>
    </rPh>
    <rPh sb="43" eb="45">
      <t>フクスウ</t>
    </rPh>
    <rPh sb="46" eb="48">
      <t>コウモク</t>
    </rPh>
    <rPh sb="49" eb="50">
      <t>ミ</t>
    </rPh>
    <rPh sb="60" eb="61">
      <t>ムネ</t>
    </rPh>
    <rPh sb="65" eb="67">
      <t>ブンショ</t>
    </rPh>
    <rPh sb="68" eb="70">
      <t>カクニン</t>
    </rPh>
    <rPh sb="78" eb="80">
      <t>キサイ</t>
    </rPh>
    <phoneticPr fontId="3"/>
  </si>
  <si>
    <t>資料名・備考</t>
    <rPh sb="0" eb="2">
      <t>シリョウ</t>
    </rPh>
    <rPh sb="2" eb="3">
      <t>メイ</t>
    </rPh>
    <rPh sb="4" eb="6">
      <t>ビコウ</t>
    </rPh>
    <phoneticPr fontId="3"/>
  </si>
  <si>
    <t>有償契約締結以降必要な資料は可能な限り共有いたします。
必要な場合はお知らせください。</t>
    <rPh sb="0" eb="4">
      <t>ユウショウケイヤク</t>
    </rPh>
    <rPh sb="4" eb="6">
      <t>テイケツ</t>
    </rPh>
    <rPh sb="6" eb="8">
      <t>イコウ</t>
    </rPh>
    <rPh sb="8" eb="10">
      <t>ヒツヨウ</t>
    </rPh>
    <rPh sb="11" eb="13">
      <t>シリョウ</t>
    </rPh>
    <rPh sb="14" eb="16">
      <t>カノウ</t>
    </rPh>
    <rPh sb="17" eb="18">
      <t>カギ</t>
    </rPh>
    <rPh sb="19" eb="21">
      <t>キョウユウ</t>
    </rPh>
    <rPh sb="28" eb="30">
      <t>ヒツヨウ</t>
    </rPh>
    <rPh sb="31" eb="33">
      <t>バアイ</t>
    </rPh>
    <rPh sb="35" eb="36">
      <t>シ</t>
    </rPh>
    <phoneticPr fontId="3"/>
  </si>
  <si>
    <t>ユーザ機器について、物品の特徴を記載ください。機器が複数ある場合は、4-1項をコピーするか別途シートにまとめる形で開発品毎に記載をしてください。</t>
    <rPh sb="10" eb="12">
      <t>ブッピン</t>
    </rPh>
    <rPh sb="13" eb="15">
      <t>トクチョウ</t>
    </rPh>
    <rPh sb="16" eb="18">
      <t>キサイ</t>
    </rPh>
    <rPh sb="23" eb="25">
      <t>キキ</t>
    </rPh>
    <rPh sb="26" eb="28">
      <t>フクスウ</t>
    </rPh>
    <rPh sb="30" eb="32">
      <t>バアイ</t>
    </rPh>
    <rPh sb="37" eb="38">
      <t>コウ</t>
    </rPh>
    <rPh sb="45" eb="47">
      <t>ベット</t>
    </rPh>
    <rPh sb="55" eb="56">
      <t>カタチ</t>
    </rPh>
    <rPh sb="62" eb="64">
      <t>キサイ</t>
    </rPh>
    <phoneticPr fontId="3"/>
  </si>
  <si>
    <t>ユーザ機器のアイテム構成(コンフィギュレーション)がわかるツリー図を提示ください
（COTS品の場合はあれば）</t>
    <rPh sb="3" eb="5">
      <t>キキ</t>
    </rPh>
    <rPh sb="46" eb="47">
      <t>ヒン</t>
    </rPh>
    <rPh sb="48" eb="50">
      <t>バアイ</t>
    </rPh>
    <phoneticPr fontId="3"/>
  </si>
  <si>
    <t>ユーザ機器の機能系統図を提示ください
（COTS品の場合はあれば）</t>
    <rPh sb="3" eb="5">
      <t>キキ</t>
    </rPh>
    <rPh sb="6" eb="11">
      <t>キノウケイトウズ</t>
    </rPh>
    <rPh sb="12" eb="14">
      <t>テイジ</t>
    </rPh>
    <phoneticPr fontId="3"/>
  </si>
  <si>
    <t>ISS軌道上機器等との各IF分界(構造的I/F、電気的I/F、熱的I/F等)がわかる図面等の資料を提示ください</t>
    <rPh sb="3" eb="9">
      <t>キドウジョウキキトウ</t>
    </rPh>
    <rPh sb="11" eb="12">
      <t>カク</t>
    </rPh>
    <rPh sb="36" eb="37">
      <t>ナド</t>
    </rPh>
    <rPh sb="42" eb="44">
      <t>ズメン</t>
    </rPh>
    <rPh sb="44" eb="45">
      <t>ナド</t>
    </rPh>
    <rPh sb="46" eb="48">
      <t>シリョウ</t>
    </rPh>
    <rPh sb="49" eb="51">
      <t>テイジ</t>
    </rPh>
    <phoneticPr fontId="3"/>
  </si>
  <si>
    <t>はい（Yes)</t>
    <phoneticPr fontId="3"/>
  </si>
  <si>
    <t>いいえ（No）</t>
    <phoneticPr fontId="3"/>
  </si>
  <si>
    <t>(ISSからの電源供給がある場合)電源系統図を提示ください。電源系統図には以下の情報を含めてください。
・電力ラインが複数ある場合、ワイヤの識別番号(電力ラインのみで可)
・リターンライン又は他の電力線とバンドルされている場合、バンドル状況、本数がわかるように図示</t>
    <rPh sb="7" eb="9">
      <t>デンゲン</t>
    </rPh>
    <rPh sb="9" eb="11">
      <t>キョウキュウ</t>
    </rPh>
    <rPh sb="14" eb="16">
      <t>バアイ</t>
    </rPh>
    <rPh sb="17" eb="19">
      <t>デンゲン</t>
    </rPh>
    <rPh sb="19" eb="21">
      <t>ケイトウ</t>
    </rPh>
    <rPh sb="21" eb="22">
      <t>ズ</t>
    </rPh>
    <rPh sb="23" eb="25">
      <t>テイジ</t>
    </rPh>
    <rPh sb="30" eb="32">
      <t>デンゲン</t>
    </rPh>
    <rPh sb="32" eb="35">
      <t>ケイトウズ</t>
    </rPh>
    <rPh sb="37" eb="39">
      <t>イカ</t>
    </rPh>
    <rPh sb="40" eb="42">
      <t>ジョウホウ</t>
    </rPh>
    <rPh sb="43" eb="44">
      <t>フク</t>
    </rPh>
    <rPh sb="53" eb="55">
      <t>デンリョク</t>
    </rPh>
    <rPh sb="59" eb="61">
      <t>フクスウ</t>
    </rPh>
    <rPh sb="63" eb="65">
      <t>バアイ</t>
    </rPh>
    <rPh sb="70" eb="72">
      <t>シキベツ</t>
    </rPh>
    <rPh sb="72" eb="74">
      <t>バンゴウ</t>
    </rPh>
    <rPh sb="75" eb="77">
      <t>デンリョク</t>
    </rPh>
    <rPh sb="83" eb="84">
      <t>カ</t>
    </rPh>
    <rPh sb="118" eb="120">
      <t>ジョウキョウ</t>
    </rPh>
    <rPh sb="121" eb="123">
      <t>ホンスウ</t>
    </rPh>
    <rPh sb="130" eb="132">
      <t>ズシ</t>
    </rPh>
    <phoneticPr fontId="3"/>
  </si>
  <si>
    <t>(地上運用においてユーザ機器を持込希望の場合)持込を予定している機器の機能・仕様、利用方法がわかる資料を提示ください</t>
    <rPh sb="1" eb="5">
      <t>チジョウウンヨウ</t>
    </rPh>
    <rPh sb="12" eb="14">
      <t>キキ</t>
    </rPh>
    <rPh sb="15" eb="17">
      <t>モチコミ</t>
    </rPh>
    <rPh sb="17" eb="19">
      <t>キボウ</t>
    </rPh>
    <rPh sb="20" eb="22">
      <t>バアイ</t>
    </rPh>
    <rPh sb="23" eb="25">
      <t>モチコミ</t>
    </rPh>
    <rPh sb="26" eb="28">
      <t>ヨテイ</t>
    </rPh>
    <rPh sb="32" eb="34">
      <t>キキ</t>
    </rPh>
    <rPh sb="35" eb="37">
      <t>キノウ</t>
    </rPh>
    <rPh sb="38" eb="40">
      <t>シヨウ</t>
    </rPh>
    <rPh sb="41" eb="45">
      <t>リヨウホウホウ</t>
    </rPh>
    <rPh sb="49" eb="51">
      <t>シリョウ</t>
    </rPh>
    <rPh sb="52" eb="54">
      <t>テイジ</t>
    </rPh>
    <phoneticPr fontId="3"/>
  </si>
  <si>
    <t>ユーザ準備品について記載ください。
開発状況に応じて、2回目、3回目に提示いただく質問に分かれるので、必要なものをすべて回答ください</t>
    <rPh sb="3" eb="5">
      <t>ジュンビ</t>
    </rPh>
    <rPh sb="5" eb="6">
      <t>ヒン</t>
    </rPh>
    <rPh sb="10" eb="12">
      <t>キサイ</t>
    </rPh>
    <rPh sb="18" eb="20">
      <t>カイハツ</t>
    </rPh>
    <rPh sb="20" eb="22">
      <t>ジョウキョウ</t>
    </rPh>
    <rPh sb="23" eb="24">
      <t>オウ</t>
    </rPh>
    <rPh sb="28" eb="30">
      <t>カイメ</t>
    </rPh>
    <rPh sb="32" eb="34">
      <t>カイメ</t>
    </rPh>
    <rPh sb="35" eb="37">
      <t>テイジ</t>
    </rPh>
    <rPh sb="41" eb="43">
      <t>シツモン</t>
    </rPh>
    <rPh sb="44" eb="45">
      <t>ワ</t>
    </rPh>
    <rPh sb="51" eb="53">
      <t>ヒツヨウ</t>
    </rPh>
    <rPh sb="60" eb="62">
      <t>カイトウ</t>
    </rPh>
    <phoneticPr fontId="3"/>
  </si>
  <si>
    <t>Ver. 23-DG-001</t>
    <phoneticPr fontId="3"/>
  </si>
  <si>
    <t>②識別された設問に回答ください。グレーアウト部分は回答不要です。</t>
    <rPh sb="1" eb="3">
      <t>シキベツ</t>
    </rPh>
    <rPh sb="6" eb="8">
      <t>セツモン</t>
    </rPh>
    <rPh sb="9" eb="11">
      <t>カイトウ</t>
    </rPh>
    <phoneticPr fontId="3"/>
  </si>
  <si>
    <t>■</t>
  </si>
  <si>
    <t>＜前提＞
・申込時を含め情報収集は大きく3回に分け実施し、本シートは2回目・3回目の情報を収集するためのものです。
・本シートで情報提供後、ミッションに応じて細かな調整は別途実施いたします。
＜使い方＞
・下記の使い方に従い、グレーアウトされていない項目を回答ください。
・選択肢は収納可能です。回答時に邪魔になるようであれば収納してご利用ください。
・本シートはHPに先行して公開しています。実際の準備では選択項目など若干の変更がある場合もありますので、参考としてご利用ください。</t>
    <rPh sb="1" eb="3">
      <t>ゼンテイ</t>
    </rPh>
    <rPh sb="6" eb="8">
      <t>モウシコミ</t>
    </rPh>
    <rPh sb="8" eb="9">
      <t>ジ</t>
    </rPh>
    <rPh sb="10" eb="11">
      <t>フク</t>
    </rPh>
    <rPh sb="12" eb="16">
      <t>ジョウホウシュウシュウ</t>
    </rPh>
    <rPh sb="17" eb="18">
      <t>オオ</t>
    </rPh>
    <rPh sb="21" eb="22">
      <t>カイ</t>
    </rPh>
    <rPh sb="23" eb="24">
      <t>ワ</t>
    </rPh>
    <rPh sb="25" eb="27">
      <t>ジッシ</t>
    </rPh>
    <rPh sb="29" eb="30">
      <t>ホン</t>
    </rPh>
    <rPh sb="35" eb="37">
      <t>カイメ</t>
    </rPh>
    <rPh sb="39" eb="41">
      <t>カイメ</t>
    </rPh>
    <rPh sb="42" eb="44">
      <t>ジョウホウ</t>
    </rPh>
    <rPh sb="45" eb="47">
      <t>シュウシュウ</t>
    </rPh>
    <rPh sb="59" eb="60">
      <t>ホン</t>
    </rPh>
    <rPh sb="64" eb="66">
      <t>ジョウホウ</t>
    </rPh>
    <rPh sb="66" eb="69">
      <t>テイキョウゴ</t>
    </rPh>
    <rPh sb="76" eb="77">
      <t>オウ</t>
    </rPh>
    <rPh sb="79" eb="80">
      <t>コマ</t>
    </rPh>
    <rPh sb="82" eb="84">
      <t>チョウセイ</t>
    </rPh>
    <rPh sb="85" eb="87">
      <t>ベット</t>
    </rPh>
    <rPh sb="87" eb="89">
      <t>ジッシ</t>
    </rPh>
    <rPh sb="97" eb="98">
      <t>ツカ</t>
    </rPh>
    <rPh sb="99" eb="100">
      <t>カタ</t>
    </rPh>
    <rPh sb="103" eb="105">
      <t>カキ</t>
    </rPh>
    <rPh sb="106" eb="107">
      <t>ツカ</t>
    </rPh>
    <rPh sb="108" eb="109">
      <t>カタ</t>
    </rPh>
    <rPh sb="110" eb="111">
      <t>シタガ</t>
    </rPh>
    <rPh sb="125" eb="127">
      <t>コウモク</t>
    </rPh>
    <rPh sb="128" eb="130">
      <t>カイトウ</t>
    </rPh>
    <rPh sb="137" eb="140">
      <t>センタクシ</t>
    </rPh>
    <rPh sb="141" eb="143">
      <t>シュウノウ</t>
    </rPh>
    <rPh sb="143" eb="145">
      <t>カノウ</t>
    </rPh>
    <rPh sb="148" eb="151">
      <t>カイトウジ</t>
    </rPh>
    <rPh sb="152" eb="154">
      <t>ジャマ</t>
    </rPh>
    <rPh sb="163" eb="165">
      <t>シュウノウ</t>
    </rPh>
    <rPh sb="168" eb="170">
      <t>リヨウ</t>
    </rPh>
    <rPh sb="177" eb="178">
      <t>ホン</t>
    </rPh>
    <rPh sb="185" eb="187">
      <t>センコウ</t>
    </rPh>
    <rPh sb="189" eb="191">
      <t>コウカイ</t>
    </rPh>
    <rPh sb="197" eb="199">
      <t>ジッサイ</t>
    </rPh>
    <rPh sb="200" eb="202">
      <t>ジュンビ</t>
    </rPh>
    <rPh sb="204" eb="208">
      <t>センタクコウモク</t>
    </rPh>
    <rPh sb="210" eb="212">
      <t>ジャッカン</t>
    </rPh>
    <rPh sb="213" eb="215">
      <t>ヘンコウ</t>
    </rPh>
    <rPh sb="218" eb="220">
      <t>バアイ</t>
    </rPh>
    <rPh sb="228" eb="230">
      <t>サンコウ</t>
    </rPh>
    <rPh sb="234" eb="236">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</si>
</sst>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yyyy"/>
    <numFmt numFmtId="177" formatCode="0.0"/>
    <numFmt numFmtId="178" formatCode="0_);\(0\)"/>
  </numFmts>
  <fonts count="45">
    <font>
      <sz val="11"/>
      <color theme="1"/>
      <name val="游ゴシック"/>
      <family val="2"/>
      <charset val="128"/>
      <scheme val="minor"/>
    </font>
    <font>
      <sz val="11"/>
      <color theme="1"/>
      <name val="游ゴシック"/>
      <family val="2"/>
      <charset val="128"/>
      <scheme val="minor"/>
    </font>
    <font>
      <sz val="12"/>
      <color theme="1"/>
      <name val="メイリオ"/>
      <family val="3"/>
      <charset val="128"/>
    </font>
    <font>
      <sz val="6"/>
      <name val="游ゴシック"/>
      <family val="2"/>
      <charset val="128"/>
      <scheme val="minor"/>
    </font>
    <font>
      <sz val="12"/>
      <color rgb="FF000000"/>
      <name val="メイリオ"/>
      <family val="3"/>
      <charset val="128"/>
    </font>
    <font>
      <sz val="12"/>
      <name val="メイリオ"/>
      <family val="3"/>
      <charset val="128"/>
    </font>
    <font>
      <sz val="11"/>
      <color theme="1"/>
      <name val="游ゴシック"/>
      <family val="2"/>
      <scheme val="minor"/>
    </font>
    <font>
      <sz val="11"/>
      <color theme="1"/>
      <name val="メイリオ"/>
      <family val="3"/>
      <charset val="128"/>
    </font>
    <font>
      <sz val="6"/>
      <name val="游ゴシック"/>
      <family val="3"/>
      <charset val="128"/>
      <scheme val="minor"/>
    </font>
    <font>
      <b/>
      <sz val="11"/>
      <color theme="1"/>
      <name val="メイリオ"/>
      <family val="3"/>
      <charset val="128"/>
    </font>
    <font>
      <sz val="10"/>
      <color rgb="FF000000"/>
      <name val="Times New Roman"/>
      <family val="1"/>
    </font>
    <font>
      <sz val="11"/>
      <name val="メイリオ"/>
      <family val="3"/>
      <charset val="128"/>
    </font>
    <font>
      <b/>
      <sz val="12"/>
      <color rgb="FF000000"/>
      <name val="メイリオ"/>
      <family val="3"/>
      <charset val="128"/>
    </font>
    <font>
      <u/>
      <sz val="11"/>
      <color theme="10"/>
      <name val="游ゴシック"/>
      <family val="2"/>
      <charset val="128"/>
      <scheme val="minor"/>
    </font>
    <font>
      <u/>
      <sz val="11"/>
      <color theme="10"/>
      <name val="メイリオ"/>
      <family val="3"/>
      <charset val="128"/>
    </font>
    <font>
      <sz val="11"/>
      <color theme="1"/>
      <name val="游ゴシック"/>
      <family val="3"/>
      <charset val="128"/>
      <scheme val="minor"/>
    </font>
    <font>
      <b/>
      <sz val="12"/>
      <name val="メイリオ"/>
      <family val="3"/>
      <charset val="128"/>
    </font>
    <font>
      <b/>
      <u/>
      <sz val="14"/>
      <name val="メイリオ"/>
      <family val="3"/>
      <charset val="128"/>
    </font>
    <font>
      <sz val="14"/>
      <name val="メイリオ"/>
      <family val="3"/>
      <charset val="128"/>
    </font>
    <font>
      <b/>
      <u/>
      <sz val="11"/>
      <color theme="1"/>
      <name val="游ゴシック"/>
      <family val="3"/>
      <charset val="128"/>
      <scheme val="minor"/>
    </font>
    <font>
      <u/>
      <sz val="12"/>
      <color theme="1"/>
      <name val="メイリオ"/>
      <family val="3"/>
      <charset val="128"/>
    </font>
    <font>
      <sz val="6"/>
      <name val="メイリオ"/>
      <family val="2"/>
      <charset val="128"/>
    </font>
    <font>
      <sz val="11"/>
      <color theme="1"/>
      <name val="メイリオ"/>
      <family val="2"/>
      <charset val="128"/>
    </font>
    <font>
      <u/>
      <sz val="11"/>
      <color theme="10"/>
      <name val="メイリオ"/>
      <family val="2"/>
      <charset val="128"/>
    </font>
    <font>
      <b/>
      <sz val="18"/>
      <name val="メイリオ"/>
      <family val="3"/>
      <charset val="128"/>
    </font>
    <font>
      <sz val="11"/>
      <color theme="1"/>
      <name val="Meiryo UI"/>
      <family val="3"/>
      <charset val="128"/>
    </font>
    <font>
      <sz val="11"/>
      <name val="Meiryo UI"/>
      <family val="3"/>
      <charset val="128"/>
    </font>
    <font>
      <sz val="11"/>
      <color rgb="FF0000FF"/>
      <name val="Meiryo UI"/>
      <family val="3"/>
      <charset val="128"/>
    </font>
    <font>
      <b/>
      <sz val="11"/>
      <color theme="1"/>
      <name val="Meiryo UI"/>
      <family val="3"/>
      <charset val="128"/>
    </font>
    <font>
      <b/>
      <sz val="14"/>
      <color theme="1"/>
      <name val="Meiryo UI"/>
      <family val="3"/>
      <charset val="128"/>
    </font>
    <font>
      <b/>
      <sz val="14"/>
      <name val="メイリオ"/>
      <family val="3"/>
      <charset val="128"/>
    </font>
    <font>
      <b/>
      <sz val="14"/>
      <color rgb="FF000000"/>
      <name val="メイリオ"/>
      <family val="3"/>
      <charset val="128"/>
    </font>
    <font>
      <sz val="14"/>
      <color theme="1"/>
      <name val="メイリオ"/>
      <family val="3"/>
      <charset val="128"/>
    </font>
    <font>
      <u/>
      <sz val="12"/>
      <name val="メイリオ"/>
      <family val="3"/>
      <charset val="128"/>
    </font>
    <font>
      <sz val="18"/>
      <name val="メイリオ"/>
      <family val="3"/>
      <charset val="128"/>
    </font>
    <font>
      <u/>
      <sz val="11"/>
      <color theme="1"/>
      <name val="メイリオ"/>
      <family val="3"/>
      <charset val="128"/>
    </font>
    <font>
      <vertAlign val="subscript"/>
      <sz val="12"/>
      <color theme="1"/>
      <name val="メイリオ"/>
      <family val="3"/>
      <charset val="128"/>
    </font>
    <font>
      <b/>
      <u/>
      <sz val="11"/>
      <name val="メイリオ"/>
      <family val="3"/>
      <charset val="128"/>
    </font>
    <font>
      <sz val="12"/>
      <color indexed="81"/>
      <name val="MS P ゴシック"/>
      <family val="3"/>
      <charset val="128"/>
    </font>
    <font>
      <sz val="16"/>
      <name val="メイリオ"/>
      <family val="3"/>
      <charset val="128"/>
    </font>
    <font>
      <b/>
      <sz val="16"/>
      <name val="メイリオ"/>
      <family val="3"/>
      <charset val="128"/>
    </font>
    <font>
      <sz val="16"/>
      <color rgb="FF000000"/>
      <name val="メイリオ"/>
      <family val="3"/>
      <charset val="128"/>
    </font>
    <font>
      <sz val="16"/>
      <color theme="1"/>
      <name val="メイリオ"/>
      <family val="3"/>
      <charset val="128"/>
    </font>
    <font>
      <u/>
      <sz val="12"/>
      <color theme="10"/>
      <name val="メイリオ"/>
      <family val="3"/>
      <charset val="128"/>
    </font>
    <font>
      <b/>
      <sz val="12"/>
      <color indexed="81"/>
      <name val="MS P ゴシック"/>
      <family val="3"/>
      <charset val="128"/>
    </font>
  </fonts>
  <fills count="14">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9BD9FF"/>
        <bgColor indexed="64"/>
      </patternFill>
    </fill>
    <fill>
      <patternFill patternType="solid">
        <fgColor rgb="FF66FF99"/>
        <bgColor indexed="64"/>
      </patternFill>
    </fill>
    <fill>
      <patternFill patternType="solid">
        <fgColor rgb="FFCCFFCC"/>
        <bgColor indexed="64"/>
      </patternFill>
    </fill>
    <fill>
      <patternFill patternType="solid">
        <fgColor theme="0"/>
        <bgColor indexed="64"/>
      </patternFill>
    </fill>
    <fill>
      <patternFill patternType="solid">
        <fgColor theme="5" tint="0.79998168889431442"/>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alignment vertical="center"/>
    </xf>
    <xf numFmtId="0" fontId="6" fillId="0" borderId="0"/>
    <xf numFmtId="0" fontId="10" fillId="0" borderId="0"/>
    <xf numFmtId="0" fontId="10" fillId="0" borderId="0"/>
    <xf numFmtId="0" fontId="13" fillId="0" borderId="0" applyNumberFormat="0" applyFill="0" applyBorder="0" applyAlignment="0" applyProtection="0">
      <alignment vertical="center"/>
    </xf>
    <xf numFmtId="0" fontId="6" fillId="0" borderId="0"/>
    <xf numFmtId="0" fontId="22" fillId="0" borderId="0">
      <alignment vertical="center"/>
    </xf>
    <xf numFmtId="0" fontId="23" fillId="0" borderId="0" applyNumberFormat="0" applyFill="0" applyBorder="0" applyAlignment="0" applyProtection="0">
      <alignment vertical="center"/>
    </xf>
    <xf numFmtId="0" fontId="6" fillId="0" borderId="0"/>
    <xf numFmtId="0" fontId="1" fillId="0" borderId="0">
      <alignment vertical="center"/>
    </xf>
  </cellStyleXfs>
  <cellXfs count="30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49" fontId="2" fillId="0" borderId="0" xfId="0" applyNumberFormat="1" applyFont="1">
      <alignment vertical="center"/>
    </xf>
    <xf numFmtId="0" fontId="2" fillId="0" borderId="1" xfId="0" applyFont="1" applyBorder="1">
      <alignment vertical="center"/>
    </xf>
    <xf numFmtId="0" fontId="2" fillId="0" borderId="2" xfId="0" applyFont="1" applyBorder="1" applyAlignment="1">
      <alignment vertical="center" wrapText="1"/>
    </xf>
    <xf numFmtId="0" fontId="2" fillId="0" borderId="2" xfId="0" applyFont="1" applyBorder="1">
      <alignment vertical="center"/>
    </xf>
    <xf numFmtId="49" fontId="2" fillId="0" borderId="3" xfId="0" applyNumberFormat="1" applyFont="1" applyBorder="1">
      <alignment vertical="center"/>
    </xf>
    <xf numFmtId="0" fontId="2" fillId="0" borderId="4" xfId="0" applyFont="1" applyBorder="1">
      <alignment vertical="center"/>
    </xf>
    <xf numFmtId="49" fontId="2" fillId="0" borderId="5" xfId="0" applyNumberFormat="1" applyFont="1" applyBorder="1">
      <alignment vertical="center"/>
    </xf>
    <xf numFmtId="0" fontId="2" fillId="0" borderId="6" xfId="0" applyFont="1" applyBorder="1">
      <alignment vertical="center"/>
    </xf>
    <xf numFmtId="0" fontId="2" fillId="0" borderId="7" xfId="0" applyFont="1" applyBorder="1" applyAlignment="1">
      <alignment vertical="center" wrapText="1"/>
    </xf>
    <xf numFmtId="0" fontId="4" fillId="0" borderId="7" xfId="0" applyFont="1" applyBorder="1" applyAlignment="1">
      <alignment vertical="center" wrapText="1"/>
    </xf>
    <xf numFmtId="0" fontId="2" fillId="0" borderId="7" xfId="0" applyFont="1" applyBorder="1">
      <alignment vertical="center"/>
    </xf>
    <xf numFmtId="49" fontId="5" fillId="0" borderId="8" xfId="0" quotePrefix="1" applyNumberFormat="1" applyFont="1" applyBorder="1">
      <alignment vertical="center"/>
    </xf>
    <xf numFmtId="0" fontId="2" fillId="0" borderId="9" xfId="0" applyFont="1" applyBorder="1">
      <alignment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2" xfId="0" applyFont="1" applyBorder="1">
      <alignment vertical="center"/>
    </xf>
    <xf numFmtId="0" fontId="5" fillId="0" borderId="2" xfId="0" applyFont="1" applyBorder="1" applyAlignment="1">
      <alignment vertical="center" wrapText="1"/>
    </xf>
    <xf numFmtId="0" fontId="4" fillId="0" borderId="2" xfId="0" applyFont="1" applyBorder="1" applyAlignment="1">
      <alignment vertical="center" wrapText="1"/>
    </xf>
    <xf numFmtId="0" fontId="5" fillId="0" borderId="2" xfId="0" applyFont="1" applyBorder="1" applyAlignment="1">
      <alignment horizontal="center" vertical="center"/>
    </xf>
    <xf numFmtId="0" fontId="4" fillId="0" borderId="2" xfId="0" applyFont="1" applyBorder="1">
      <alignment vertical="center"/>
    </xf>
    <xf numFmtId="49" fontId="5" fillId="0" borderId="3" xfId="0" applyNumberFormat="1" applyFont="1" applyBorder="1">
      <alignment vertical="center"/>
    </xf>
    <xf numFmtId="0" fontId="5" fillId="0" borderId="7" xfId="0" applyFont="1" applyBorder="1">
      <alignment vertical="center"/>
    </xf>
    <xf numFmtId="0" fontId="5" fillId="0" borderId="7" xfId="0" applyFont="1" applyBorder="1" applyAlignment="1">
      <alignment vertical="center" wrapText="1"/>
    </xf>
    <xf numFmtId="0" fontId="4" fillId="0" borderId="7" xfId="0" applyFont="1" applyBorder="1">
      <alignment vertical="center"/>
    </xf>
    <xf numFmtId="0" fontId="5" fillId="0" borderId="9" xfId="0" applyFont="1" applyBorder="1">
      <alignment vertical="center"/>
    </xf>
    <xf numFmtId="0" fontId="5" fillId="0" borderId="10" xfId="0" applyFont="1" applyBorder="1" applyAlignment="1">
      <alignment horizontal="center" vertical="center"/>
    </xf>
    <xf numFmtId="49" fontId="2" fillId="0" borderId="8" xfId="0" applyNumberFormat="1" applyFont="1" applyBorder="1">
      <alignment vertical="center"/>
    </xf>
    <xf numFmtId="0" fontId="0" fillId="0" borderId="12" xfId="0" applyBorder="1">
      <alignment vertical="center"/>
    </xf>
    <xf numFmtId="0" fontId="0" fillId="0" borderId="0" xfId="0" applyAlignment="1">
      <alignment vertical="center" wrapText="1"/>
    </xf>
    <xf numFmtId="49" fontId="5" fillId="0" borderId="3" xfId="0" quotePrefix="1" applyNumberFormat="1" applyFont="1" applyBorder="1">
      <alignment vertical="center"/>
    </xf>
    <xf numFmtId="0" fontId="0" fillId="0" borderId="12" xfId="0" applyBorder="1" applyAlignment="1">
      <alignment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5" fillId="0" borderId="12" xfId="0" applyFont="1" applyBorder="1">
      <alignment vertical="center"/>
    </xf>
    <xf numFmtId="0" fontId="14" fillId="0" borderId="13" xfId="4" applyFont="1" applyBorder="1">
      <alignment vertical="center"/>
    </xf>
    <xf numFmtId="0" fontId="14" fillId="0" borderId="14" xfId="4" applyFont="1" applyBorder="1">
      <alignment vertical="center"/>
    </xf>
    <xf numFmtId="0" fontId="5" fillId="2" borderId="12" xfId="0" applyFont="1" applyFill="1" applyBorder="1">
      <alignment vertical="center"/>
    </xf>
    <xf numFmtId="0" fontId="5" fillId="4" borderId="12" xfId="0" applyFont="1" applyFill="1" applyBorder="1">
      <alignment vertical="center"/>
    </xf>
    <xf numFmtId="49" fontId="2" fillId="0" borderId="11" xfId="0" applyNumberFormat="1" applyFont="1" applyBorder="1">
      <alignment vertical="center"/>
    </xf>
    <xf numFmtId="0" fontId="2" fillId="0" borderId="10" xfId="0" applyFont="1" applyBorder="1">
      <alignment vertical="center"/>
    </xf>
    <xf numFmtId="0" fontId="2" fillId="0" borderId="10" xfId="0" applyFont="1" applyBorder="1" applyAlignment="1">
      <alignment vertical="center" wrapText="1"/>
    </xf>
    <xf numFmtId="0" fontId="2" fillId="0" borderId="1" xfId="0" applyFont="1" applyBorder="1" applyAlignment="1">
      <alignment vertical="center" wrapText="1"/>
    </xf>
    <xf numFmtId="0" fontId="17" fillId="0" borderId="12" xfId="0" applyFont="1" applyBorder="1" applyAlignment="1">
      <alignment horizontal="center" vertical="center"/>
    </xf>
    <xf numFmtId="0" fontId="17" fillId="0" borderId="12" xfId="0" applyFont="1" applyBorder="1" applyAlignment="1">
      <alignment horizontal="center" vertical="center" wrapText="1"/>
    </xf>
    <xf numFmtId="0" fontId="2" fillId="0" borderId="3" xfId="0" applyFont="1" applyBorder="1">
      <alignment vertical="center"/>
    </xf>
    <xf numFmtId="0" fontId="2" fillId="0" borderId="5" xfId="0" applyFont="1" applyBorder="1">
      <alignment vertical="center"/>
    </xf>
    <xf numFmtId="0" fontId="2" fillId="0" borderId="4" xfId="0" applyFont="1" applyBorder="1" applyAlignment="1">
      <alignment vertical="center" wrapText="1"/>
    </xf>
    <xf numFmtId="49" fontId="24" fillId="0" borderId="0" xfId="0" applyNumberFormat="1" applyFont="1">
      <alignment vertical="center"/>
    </xf>
    <xf numFmtId="0" fontId="25" fillId="0" borderId="0" xfId="8" applyFont="1" applyAlignment="1">
      <alignment vertical="center"/>
    </xf>
    <xf numFmtId="0" fontId="25" fillId="0" borderId="0" xfId="8" applyFont="1" applyAlignment="1">
      <alignment horizontal="center" vertical="center"/>
    </xf>
    <xf numFmtId="0" fontId="26" fillId="0" borderId="12" xfId="5" applyFont="1" applyBorder="1" applyAlignment="1">
      <alignment horizontal="centerContinuous" vertical="center"/>
    </xf>
    <xf numFmtId="0" fontId="26" fillId="0" borderId="12" xfId="5" applyFont="1" applyBorder="1" applyAlignment="1">
      <alignment horizontal="centerContinuous" vertical="center" wrapText="1"/>
    </xf>
    <xf numFmtId="176" fontId="25" fillId="0" borderId="12" xfId="5" applyNumberFormat="1" applyFont="1" applyBorder="1" applyAlignment="1">
      <alignment horizontal="centerContinuous" vertical="center"/>
    </xf>
    <xf numFmtId="176" fontId="26" fillId="0" borderId="12" xfId="5" applyNumberFormat="1" applyFont="1" applyBorder="1" applyAlignment="1">
      <alignment horizontal="centerContinuous" vertical="center" wrapText="1"/>
    </xf>
    <xf numFmtId="0" fontId="27" fillId="0" borderId="12" xfId="5" applyFont="1" applyBorder="1" applyAlignment="1">
      <alignment horizontal="centerContinuous" vertical="center" wrapText="1"/>
    </xf>
    <xf numFmtId="0" fontId="26" fillId="0" borderId="14" xfId="5" applyFont="1" applyBorder="1" applyAlignment="1">
      <alignment horizontal="centerContinuous" vertical="center" wrapText="1"/>
    </xf>
    <xf numFmtId="0" fontId="26" fillId="0" borderId="14" xfId="5" applyFont="1" applyBorder="1" applyAlignment="1">
      <alignment horizontal="center" vertical="center" wrapText="1"/>
    </xf>
    <xf numFmtId="176" fontId="26" fillId="0" borderId="12" xfId="5" applyNumberFormat="1" applyFont="1" applyBorder="1" applyAlignment="1">
      <alignment horizontal="center" vertical="center" wrapText="1"/>
    </xf>
    <xf numFmtId="0" fontId="26" fillId="0" borderId="12" xfId="5" applyFont="1" applyBorder="1" applyAlignment="1">
      <alignment horizontal="center" vertical="center" wrapText="1"/>
    </xf>
    <xf numFmtId="49" fontId="25" fillId="0" borderId="11" xfId="5" applyNumberFormat="1" applyFont="1" applyBorder="1" applyAlignment="1">
      <alignment horizontal="center" vertical="center" wrapText="1"/>
    </xf>
    <xf numFmtId="49" fontId="25" fillId="0" borderId="12" xfId="5" applyNumberFormat="1" applyFont="1" applyBorder="1" applyAlignment="1">
      <alignment horizontal="center" vertical="center" wrapText="1"/>
    </xf>
    <xf numFmtId="0" fontId="28" fillId="0" borderId="0" xfId="1" applyFont="1"/>
    <xf numFmtId="0" fontId="25" fillId="0" borderId="0" xfId="0" applyFont="1">
      <alignment vertical="center"/>
    </xf>
    <xf numFmtId="0" fontId="25" fillId="0" borderId="12" xfId="0" applyFont="1" applyBorder="1">
      <alignment vertical="center"/>
    </xf>
    <xf numFmtId="0" fontId="25" fillId="0" borderId="12" xfId="0" applyFont="1" applyBorder="1" applyAlignment="1">
      <alignment horizontal="centerContinuous" vertical="center"/>
    </xf>
    <xf numFmtId="0" fontId="25" fillId="0" borderId="12" xfId="0" applyFont="1" applyBorder="1" applyAlignment="1">
      <alignment vertical="center" wrapText="1"/>
    </xf>
    <xf numFmtId="0" fontId="25" fillId="0" borderId="11" xfId="0" applyFont="1" applyBorder="1">
      <alignment vertical="center"/>
    </xf>
    <xf numFmtId="0" fontId="25" fillId="0" borderId="12" xfId="0" applyFont="1" applyBorder="1" applyAlignment="1">
      <alignment horizontal="center" vertical="center"/>
    </xf>
    <xf numFmtId="0" fontId="25" fillId="0" borderId="0" xfId="0" applyFont="1" applyAlignment="1">
      <alignment horizontal="left" vertical="center"/>
    </xf>
    <xf numFmtId="0" fontId="26" fillId="0" borderId="14" xfId="5" applyFont="1" applyBorder="1" applyAlignment="1">
      <alignment horizontal="left" vertical="center" wrapText="1"/>
    </xf>
    <xf numFmtId="176" fontId="26" fillId="0" borderId="12" xfId="5" applyNumberFormat="1" applyFont="1" applyBorder="1" applyAlignment="1">
      <alignment horizontal="left" vertical="center" wrapText="1"/>
    </xf>
    <xf numFmtId="0" fontId="26" fillId="0" borderId="12" xfId="5" applyFont="1" applyBorder="1" applyAlignment="1">
      <alignment horizontal="left" vertical="center" wrapText="1"/>
    </xf>
    <xf numFmtId="0" fontId="26" fillId="0" borderId="11" xfId="5" applyFont="1" applyBorder="1" applyAlignment="1">
      <alignment horizontal="left" vertical="center" wrapText="1"/>
    </xf>
    <xf numFmtId="0" fontId="26" fillId="0" borderId="14" xfId="5" applyFont="1" applyBorder="1" applyAlignment="1">
      <alignment horizontal="centerContinuous" vertical="center"/>
    </xf>
    <xf numFmtId="0" fontId="25" fillId="0" borderId="12" xfId="0" applyFont="1" applyBorder="1" applyAlignment="1">
      <alignment horizontal="left" vertical="center" wrapText="1"/>
    </xf>
    <xf numFmtId="0" fontId="2" fillId="0" borderId="6" xfId="0" applyFont="1" applyBorder="1" applyAlignment="1">
      <alignment vertical="center" wrapText="1"/>
    </xf>
    <xf numFmtId="49" fontId="30" fillId="4" borderId="11" xfId="0" quotePrefix="1" applyNumberFormat="1" applyFont="1" applyFill="1" applyBorder="1">
      <alignment vertical="center"/>
    </xf>
    <xf numFmtId="0" fontId="31" fillId="4" borderId="10" xfId="0" applyFont="1" applyFill="1" applyBorder="1">
      <alignment vertical="center"/>
    </xf>
    <xf numFmtId="0" fontId="30" fillId="4" borderId="10" xfId="0" applyFont="1" applyFill="1" applyBorder="1" applyAlignment="1">
      <alignment horizontal="center" vertical="center"/>
    </xf>
    <xf numFmtId="0" fontId="30" fillId="4" borderId="10" xfId="0" applyFont="1" applyFill="1" applyBorder="1" applyAlignment="1">
      <alignment vertical="center" wrapText="1"/>
    </xf>
    <xf numFmtId="0" fontId="30" fillId="4" borderId="9" xfId="0" applyFont="1" applyFill="1" applyBorder="1">
      <alignment vertical="center"/>
    </xf>
    <xf numFmtId="0" fontId="30" fillId="0" borderId="0" xfId="0" applyFont="1" applyAlignment="1">
      <alignment horizontal="center" vertical="center"/>
    </xf>
    <xf numFmtId="0" fontId="30" fillId="0" borderId="0" xfId="0" applyFont="1">
      <alignment vertical="center"/>
    </xf>
    <xf numFmtId="0" fontId="2" fillId="0" borderId="9" xfId="0" applyFont="1" applyBorder="1" applyAlignment="1">
      <alignment vertical="center" wrapText="1"/>
    </xf>
    <xf numFmtId="0" fontId="25" fillId="0" borderId="3" xfId="0" applyFont="1" applyBorder="1">
      <alignment vertical="center"/>
    </xf>
    <xf numFmtId="0" fontId="25" fillId="0" borderId="2" xfId="0" applyFont="1" applyBorder="1">
      <alignment vertical="center"/>
    </xf>
    <xf numFmtId="0" fontId="25" fillId="0" borderId="1" xfId="0" applyFont="1" applyBorder="1">
      <alignment vertical="center"/>
    </xf>
    <xf numFmtId="177" fontId="25" fillId="0" borderId="12" xfId="0" applyNumberFormat="1" applyFont="1" applyBorder="1">
      <alignment vertical="center"/>
    </xf>
    <xf numFmtId="177" fontId="25" fillId="0" borderId="13" xfId="0" applyNumberFormat="1" applyFont="1" applyBorder="1">
      <alignment vertical="center"/>
    </xf>
    <xf numFmtId="177" fontId="25" fillId="0" borderId="16" xfId="0" applyNumberFormat="1" applyFont="1" applyBorder="1">
      <alignment vertical="center"/>
    </xf>
    <xf numFmtId="177" fontId="25" fillId="0" borderId="0" xfId="0" applyNumberFormat="1" applyFont="1">
      <alignment vertical="center"/>
    </xf>
    <xf numFmtId="0" fontId="5" fillId="6" borderId="10" xfId="0" applyFont="1" applyFill="1" applyBorder="1" applyAlignment="1">
      <alignment vertical="center" wrapText="1"/>
    </xf>
    <xf numFmtId="0" fontId="2" fillId="6" borderId="10" xfId="0" applyFont="1" applyFill="1" applyBorder="1" applyAlignment="1">
      <alignment vertical="center" wrapText="1"/>
    </xf>
    <xf numFmtId="0" fontId="2" fillId="6" borderId="2" xfId="0" applyFont="1" applyFill="1" applyBorder="1" applyAlignment="1">
      <alignment vertical="center" wrapText="1"/>
    </xf>
    <xf numFmtId="0" fontId="2" fillId="6" borderId="7" xfId="0" applyFont="1" applyFill="1" applyBorder="1" applyAlignment="1">
      <alignment vertical="center" wrapText="1"/>
    </xf>
    <xf numFmtId="0" fontId="2" fillId="6" borderId="0" xfId="0" applyFont="1" applyFill="1" applyAlignment="1">
      <alignment vertical="center" wrapText="1"/>
    </xf>
    <xf numFmtId="0" fontId="5" fillId="0" borderId="9" xfId="0" applyFont="1" applyBorder="1" applyAlignment="1">
      <alignment vertical="center" wrapText="1"/>
    </xf>
    <xf numFmtId="0" fontId="5" fillId="6" borderId="7" xfId="0" applyFont="1" applyFill="1" applyBorder="1" applyAlignment="1">
      <alignment vertical="center" wrapText="1"/>
    </xf>
    <xf numFmtId="0" fontId="5" fillId="0" borderId="6" xfId="0" applyFont="1" applyBorder="1" applyAlignment="1">
      <alignment vertical="center" wrapText="1"/>
    </xf>
    <xf numFmtId="0" fontId="5" fillId="6" borderId="2" xfId="0" applyFont="1" applyFill="1" applyBorder="1" applyAlignment="1">
      <alignment vertical="center" wrapText="1"/>
    </xf>
    <xf numFmtId="0" fontId="5" fillId="6" borderId="0" xfId="0" applyFont="1" applyFill="1" applyAlignment="1">
      <alignment vertical="center" wrapText="1"/>
    </xf>
    <xf numFmtId="0" fontId="5" fillId="0" borderId="1"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horizontal="left" vertical="center"/>
    </xf>
    <xf numFmtId="0" fontId="5" fillId="0" borderId="7" xfId="0" applyFont="1" applyBorder="1" applyAlignment="1">
      <alignment horizontal="center" vertical="center"/>
    </xf>
    <xf numFmtId="0" fontId="12" fillId="10" borderId="10" xfId="0" applyFont="1" applyFill="1" applyBorder="1" applyAlignment="1">
      <alignment vertical="center" wrapText="1"/>
    </xf>
    <xf numFmtId="0" fontId="5" fillId="0" borderId="0" xfId="0" applyFont="1" applyAlignment="1">
      <alignment horizontal="right" vertical="center"/>
    </xf>
    <xf numFmtId="0" fontId="12" fillId="11" borderId="10" xfId="0" applyFont="1" applyFill="1" applyBorder="1" applyAlignment="1">
      <alignment vertical="center" wrapText="1"/>
    </xf>
    <xf numFmtId="0" fontId="32" fillId="0" borderId="0" xfId="0" applyFont="1" applyAlignment="1">
      <alignment horizontal="center" vertical="center"/>
    </xf>
    <xf numFmtId="0" fontId="32" fillId="0" borderId="0" xfId="0" applyFont="1">
      <alignment vertical="center"/>
    </xf>
    <xf numFmtId="49" fontId="30" fillId="10" borderId="11" xfId="0" applyNumberFormat="1" applyFont="1" applyFill="1" applyBorder="1">
      <alignment vertical="center"/>
    </xf>
    <xf numFmtId="0" fontId="31" fillId="10" borderId="10" xfId="0" applyFont="1" applyFill="1" applyBorder="1">
      <alignment vertical="center"/>
    </xf>
    <xf numFmtId="0" fontId="30" fillId="10" borderId="10" xfId="0" applyFont="1" applyFill="1" applyBorder="1" applyAlignment="1">
      <alignment horizontal="center" vertical="center"/>
    </xf>
    <xf numFmtId="0" fontId="30" fillId="10" borderId="10" xfId="0" applyFont="1" applyFill="1" applyBorder="1" applyAlignment="1">
      <alignment vertical="center" wrapText="1"/>
    </xf>
    <xf numFmtId="0" fontId="30" fillId="10" borderId="9" xfId="0" applyFont="1" applyFill="1" applyBorder="1">
      <alignment vertical="center"/>
    </xf>
    <xf numFmtId="0" fontId="18" fillId="6" borderId="12" xfId="0" applyFont="1" applyFill="1" applyBorder="1">
      <alignment vertical="center"/>
    </xf>
    <xf numFmtId="49" fontId="30" fillId="11" borderId="11" xfId="0" applyNumberFormat="1" applyFont="1" applyFill="1" applyBorder="1">
      <alignment vertical="center"/>
    </xf>
    <xf numFmtId="0" fontId="31" fillId="11" borderId="10" xfId="0" applyFont="1" applyFill="1" applyBorder="1">
      <alignment vertical="center"/>
    </xf>
    <xf numFmtId="0" fontId="30" fillId="11" borderId="10" xfId="0" applyFont="1" applyFill="1" applyBorder="1" applyAlignment="1">
      <alignment horizontal="center" vertical="center"/>
    </xf>
    <xf numFmtId="0" fontId="18" fillId="3" borderId="12" xfId="0" applyFont="1" applyFill="1" applyBorder="1">
      <alignment vertical="center"/>
    </xf>
    <xf numFmtId="0" fontId="2" fillId="0" borderId="0" xfId="0" applyFont="1" applyAlignment="1">
      <alignment horizontal="left" vertical="center"/>
    </xf>
    <xf numFmtId="0" fontId="32" fillId="0" borderId="0" xfId="0" applyFont="1" applyAlignment="1">
      <alignment horizontal="left" vertical="center"/>
    </xf>
    <xf numFmtId="0" fontId="5" fillId="0" borderId="6" xfId="0" applyFont="1" applyBorder="1">
      <alignment vertical="center"/>
    </xf>
    <xf numFmtId="0" fontId="26" fillId="0" borderId="12" xfId="0" applyFont="1" applyBorder="1" applyAlignment="1">
      <alignment horizontal="left" vertical="center" wrapText="1"/>
    </xf>
    <xf numFmtId="0" fontId="2" fillId="0" borderId="11" xfId="0" applyFont="1" applyBorder="1">
      <alignment vertical="center"/>
    </xf>
    <xf numFmtId="0" fontId="5" fillId="0" borderId="4" xfId="0" applyFont="1" applyBorder="1">
      <alignment vertical="center"/>
    </xf>
    <xf numFmtId="0" fontId="5" fillId="0" borderId="1" xfId="0" applyFont="1" applyBorder="1">
      <alignment vertical="center"/>
    </xf>
    <xf numFmtId="0" fontId="2" fillId="0" borderId="0" xfId="0" applyFont="1" applyAlignment="1">
      <alignment horizontal="center" vertical="center" wrapText="1"/>
    </xf>
    <xf numFmtId="49" fontId="34" fillId="0" borderId="0" xfId="0" applyNumberFormat="1" applyFont="1">
      <alignment vertical="center"/>
    </xf>
    <xf numFmtId="0" fontId="11" fillId="0" borderId="4" xfId="4" applyFont="1" applyFill="1" applyBorder="1" applyAlignment="1">
      <alignment vertical="center" wrapText="1"/>
    </xf>
    <xf numFmtId="0" fontId="0" fillId="9" borderId="12" xfId="0" applyFill="1" applyBorder="1">
      <alignment vertical="center"/>
    </xf>
    <xf numFmtId="0" fontId="0" fillId="9" borderId="12" xfId="0" applyFill="1" applyBorder="1" applyAlignment="1">
      <alignment vertical="center" wrapText="1"/>
    </xf>
    <xf numFmtId="0" fontId="7" fillId="6" borderId="9" xfId="0" applyFont="1" applyFill="1" applyBorder="1" applyAlignment="1">
      <alignment vertical="center" wrapText="1"/>
    </xf>
    <xf numFmtId="0" fontId="7" fillId="0" borderId="0" xfId="0" applyFont="1">
      <alignment vertical="center"/>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vertical="center" wrapText="1"/>
    </xf>
    <xf numFmtId="0" fontId="7" fillId="0" borderId="11" xfId="0" applyFont="1" applyBorder="1">
      <alignment vertical="center"/>
    </xf>
    <xf numFmtId="0" fontId="7" fillId="0" borderId="10" xfId="0" applyFont="1" applyBorder="1">
      <alignment vertical="center"/>
    </xf>
    <xf numFmtId="0" fontId="7" fillId="0" borderId="9" xfId="0" applyFont="1" applyBorder="1">
      <alignment vertical="center"/>
    </xf>
    <xf numFmtId="0" fontId="7" fillId="0" borderId="15" xfId="0" applyFont="1" applyBorder="1" applyAlignment="1">
      <alignment horizontal="center" vertical="center"/>
    </xf>
    <xf numFmtId="0" fontId="7" fillId="0" borderId="11" xfId="0" applyFont="1" applyBorder="1" applyAlignment="1">
      <alignment horizontal="left" vertical="center" wrapText="1"/>
    </xf>
    <xf numFmtId="0" fontId="7" fillId="6" borderId="9" xfId="0" applyFont="1" applyFill="1" applyBorder="1">
      <alignment vertical="center"/>
    </xf>
    <xf numFmtId="0" fontId="7" fillId="0" borderId="11" xfId="0" applyFont="1" applyBorder="1" applyAlignment="1">
      <alignment vertical="center" wrapText="1"/>
    </xf>
    <xf numFmtId="0" fontId="7" fillId="0" borderId="8" xfId="0" applyFont="1" applyBorder="1">
      <alignment vertical="center"/>
    </xf>
    <xf numFmtId="0" fontId="7" fillId="0" borderId="6" xfId="0" applyFont="1" applyBorder="1">
      <alignment vertical="center"/>
    </xf>
    <xf numFmtId="0" fontId="7" fillId="0" borderId="3" xfId="0" applyFont="1" applyBorder="1">
      <alignment vertical="center"/>
    </xf>
    <xf numFmtId="0" fontId="7" fillId="0" borderId="1" xfId="0" applyFont="1" applyBorder="1">
      <alignment vertical="center"/>
    </xf>
    <xf numFmtId="0" fontId="7" fillId="0" borderId="8" xfId="0" applyFont="1" applyBorder="1" applyAlignment="1">
      <alignment vertical="center" wrapText="1"/>
    </xf>
    <xf numFmtId="0" fontId="7" fillId="0" borderId="5" xfId="0" applyFont="1" applyBorder="1">
      <alignment vertical="center"/>
    </xf>
    <xf numFmtId="0" fontId="7" fillId="0" borderId="4" xfId="0" applyFont="1" applyBorder="1">
      <alignment vertical="center"/>
    </xf>
    <xf numFmtId="0" fontId="7" fillId="6" borderId="4" xfId="0" applyFont="1" applyFill="1" applyBorder="1">
      <alignment vertical="center"/>
    </xf>
    <xf numFmtId="0" fontId="7" fillId="0" borderId="3" xfId="0" applyFont="1" applyBorder="1" applyAlignment="1">
      <alignment vertical="center" wrapText="1"/>
    </xf>
    <xf numFmtId="0" fontId="7" fillId="0" borderId="2" xfId="0" applyFont="1" applyBorder="1">
      <alignment vertical="center"/>
    </xf>
    <xf numFmtId="0" fontId="7" fillId="6" borderId="1" xfId="0" applyFont="1" applyFill="1" applyBorder="1">
      <alignment vertical="center"/>
    </xf>
    <xf numFmtId="0" fontId="7" fillId="0" borderId="12" xfId="0" applyFont="1" applyBorder="1" applyAlignment="1">
      <alignment horizontal="left" vertical="center" wrapText="1"/>
    </xf>
    <xf numFmtId="178" fontId="11" fillId="0" borderId="12" xfId="0" applyNumberFormat="1"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horizontal="center"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7" fillId="6" borderId="1" xfId="0" applyFont="1" applyFill="1" applyBorder="1" applyAlignment="1">
      <alignment horizontal="left" vertical="center" wrapText="1" indent="1"/>
    </xf>
    <xf numFmtId="0" fontId="9" fillId="0" borderId="0" xfId="0" applyFont="1" applyAlignment="1">
      <alignment horizontal="left"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15" xfId="0" applyFont="1" applyBorder="1" applyAlignment="1">
      <alignment horizontal="center" vertical="center" wrapText="1"/>
    </xf>
    <xf numFmtId="0" fontId="7" fillId="0" borderId="5" xfId="0" applyFont="1" applyBorder="1" applyAlignment="1">
      <alignment horizontal="center" vertical="center"/>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5" fillId="2" borderId="0" xfId="0" applyFont="1" applyFill="1">
      <alignment vertical="center"/>
    </xf>
    <xf numFmtId="0" fontId="17" fillId="0" borderId="0" xfId="0" applyFont="1" applyAlignment="1">
      <alignment horizontal="center" vertical="center" wrapText="1"/>
    </xf>
    <xf numFmtId="0" fontId="16" fillId="11" borderId="10" xfId="0" applyFont="1" applyFill="1" applyBorder="1" applyAlignment="1">
      <alignment vertical="center" wrapText="1"/>
    </xf>
    <xf numFmtId="0" fontId="16" fillId="11" borderId="9" xfId="0" applyFont="1" applyFill="1" applyBorder="1" applyAlignment="1">
      <alignment vertical="center" wrapText="1"/>
    </xf>
    <xf numFmtId="0" fontId="5" fillId="4" borderId="0" xfId="0" applyFont="1" applyFill="1">
      <alignment vertical="center"/>
    </xf>
    <xf numFmtId="49" fontId="5" fillId="12" borderId="8" xfId="0" applyNumberFormat="1" applyFont="1" applyFill="1" applyBorder="1">
      <alignment vertical="center"/>
    </xf>
    <xf numFmtId="0" fontId="5" fillId="12" borderId="7" xfId="0" applyFont="1" applyFill="1" applyBorder="1">
      <alignment vertical="center"/>
    </xf>
    <xf numFmtId="0" fontId="5" fillId="12" borderId="7" xfId="0" applyFont="1" applyFill="1" applyBorder="1" applyAlignment="1">
      <alignment horizontal="center" vertical="center"/>
    </xf>
    <xf numFmtId="0" fontId="5" fillId="12" borderId="7" xfId="0" applyFont="1" applyFill="1" applyBorder="1" applyAlignment="1">
      <alignment vertical="center" wrapText="1"/>
    </xf>
    <xf numFmtId="0" fontId="5" fillId="12" borderId="10" xfId="0" applyFont="1" applyFill="1" applyBorder="1" applyAlignment="1">
      <alignment vertical="center" wrapText="1"/>
    </xf>
    <xf numFmtId="0" fontId="5" fillId="12" borderId="6" xfId="0" applyFont="1" applyFill="1" applyBorder="1">
      <alignment vertical="center"/>
    </xf>
    <xf numFmtId="0" fontId="37" fillId="0" borderId="0" xfId="0" applyFont="1" applyAlignment="1">
      <alignment horizontal="center" vertical="center" wrapText="1"/>
    </xf>
    <xf numFmtId="0" fontId="11" fillId="0" borderId="0" xfId="4" applyFont="1" applyFill="1" applyBorder="1" applyAlignment="1">
      <alignment vertical="center" wrapText="1"/>
    </xf>
    <xf numFmtId="0" fontId="17" fillId="0" borderId="5" xfId="0" applyFont="1" applyBorder="1" applyAlignment="1">
      <alignment horizontal="center" vertical="center" wrapText="1"/>
    </xf>
    <xf numFmtId="0" fontId="16" fillId="0" borderId="0" xfId="0" applyFont="1" applyAlignment="1">
      <alignment vertical="center" wrapText="1"/>
    </xf>
    <xf numFmtId="0" fontId="14" fillId="0" borderId="0" xfId="4" applyFont="1" applyFill="1" applyBorder="1" applyAlignment="1">
      <alignment vertical="center" wrapText="1"/>
    </xf>
    <xf numFmtId="0" fontId="2" fillId="0" borderId="8" xfId="0" applyFont="1" applyBorder="1">
      <alignment vertical="center"/>
    </xf>
    <xf numFmtId="0" fontId="17" fillId="0" borderId="0" xfId="0" applyFont="1" applyAlignment="1">
      <alignment vertical="center" wrapText="1"/>
    </xf>
    <xf numFmtId="0" fontId="39" fillId="0" borderId="0" xfId="0" applyFont="1" applyAlignment="1">
      <alignment horizontal="center" vertical="center"/>
    </xf>
    <xf numFmtId="0" fontId="2" fillId="4" borderId="0" xfId="0" applyFont="1" applyFill="1" applyAlignment="1">
      <alignment horizontal="center" vertical="center"/>
    </xf>
    <xf numFmtId="0" fontId="5" fillId="0" borderId="12" xfId="0" applyFont="1" applyBorder="1" applyAlignment="1">
      <alignment horizontal="left" vertical="center"/>
    </xf>
    <xf numFmtId="0" fontId="2" fillId="0" borderId="12" xfId="0" applyFont="1" applyBorder="1" applyAlignment="1">
      <alignment horizontal="left" vertical="center"/>
    </xf>
    <xf numFmtId="0" fontId="30" fillId="10" borderId="12" xfId="0" applyFont="1" applyFill="1" applyBorder="1">
      <alignment vertical="center"/>
    </xf>
    <xf numFmtId="0" fontId="30" fillId="4" borderId="12" xfId="0" applyFont="1" applyFill="1" applyBorder="1">
      <alignment vertical="center"/>
    </xf>
    <xf numFmtId="0" fontId="2" fillId="0" borderId="12" xfId="0" applyFont="1" applyBorder="1" applyAlignment="1">
      <alignment vertical="center" wrapText="1"/>
    </xf>
    <xf numFmtId="0" fontId="16" fillId="11" borderId="12" xfId="0" applyFont="1" applyFill="1" applyBorder="1" applyAlignment="1">
      <alignment vertical="center" wrapText="1"/>
    </xf>
    <xf numFmtId="0" fontId="5" fillId="0" borderId="0" xfId="0" applyFont="1" applyAlignment="1">
      <alignment horizontal="center" vertical="center" wrapText="1"/>
    </xf>
    <xf numFmtId="0" fontId="39" fillId="0" borderId="0" xfId="0" applyFont="1" applyAlignment="1">
      <alignment horizontal="left" vertical="center"/>
    </xf>
    <xf numFmtId="0" fontId="40" fillId="10" borderId="10" xfId="0" applyFont="1" applyFill="1" applyBorder="1">
      <alignment vertical="center"/>
    </xf>
    <xf numFmtId="0" fontId="39" fillId="6" borderId="7" xfId="0" applyFont="1" applyFill="1" applyBorder="1">
      <alignment vertical="center"/>
    </xf>
    <xf numFmtId="0" fontId="39" fillId="6" borderId="2" xfId="0" applyFont="1" applyFill="1" applyBorder="1">
      <alignment vertical="center"/>
    </xf>
    <xf numFmtId="0" fontId="41" fillId="6" borderId="7" xfId="0" applyFont="1" applyFill="1" applyBorder="1" applyAlignment="1">
      <alignment vertical="center" wrapText="1"/>
    </xf>
    <xf numFmtId="0" fontId="42" fillId="6" borderId="2" xfId="0" applyFont="1" applyFill="1" applyBorder="1" applyAlignment="1">
      <alignment horizontal="center" vertical="center"/>
    </xf>
    <xf numFmtId="0" fontId="42" fillId="0" borderId="0" xfId="0" applyFont="1" applyAlignment="1">
      <alignment horizontal="center" vertical="center"/>
    </xf>
    <xf numFmtId="0" fontId="40" fillId="4" borderId="10" xfId="0" applyFont="1" applyFill="1" applyBorder="1">
      <alignment vertical="center"/>
    </xf>
    <xf numFmtId="0" fontId="40" fillId="11" borderId="10" xfId="0" applyFont="1" applyFill="1" applyBorder="1">
      <alignment vertical="center"/>
    </xf>
    <xf numFmtId="0" fontId="39" fillId="12" borderId="2" xfId="0" applyFont="1" applyFill="1" applyBorder="1">
      <alignment vertical="center"/>
    </xf>
    <xf numFmtId="0" fontId="42" fillId="6" borderId="7" xfId="0" applyFont="1" applyFill="1" applyBorder="1" applyAlignment="1">
      <alignment horizontal="center" vertical="center"/>
    </xf>
    <xf numFmtId="0" fontId="42" fillId="6" borderId="0" xfId="0" applyFont="1" applyFill="1" applyAlignment="1">
      <alignment horizontal="center" vertical="center"/>
    </xf>
    <xf numFmtId="0" fontId="42" fillId="0" borderId="7" xfId="0" applyFont="1" applyBorder="1" applyAlignment="1">
      <alignment horizontal="center" vertical="center"/>
    </xf>
    <xf numFmtId="0" fontId="42" fillId="0" borderId="2" xfId="0" applyFont="1" applyBorder="1" applyAlignment="1">
      <alignment horizontal="center" vertical="center"/>
    </xf>
    <xf numFmtId="0" fontId="42" fillId="0" borderId="10" xfId="0" applyFont="1" applyBorder="1" applyAlignment="1">
      <alignment horizontal="center" vertical="center"/>
    </xf>
    <xf numFmtId="0" fontId="39" fillId="6" borderId="7" xfId="0" applyFont="1" applyFill="1" applyBorder="1" applyAlignment="1">
      <alignment horizontal="center" vertical="center"/>
    </xf>
    <xf numFmtId="0" fontId="39" fillId="6" borderId="2" xfId="0" applyFont="1" applyFill="1" applyBorder="1" applyAlignment="1">
      <alignment horizontal="center" vertical="center"/>
    </xf>
    <xf numFmtId="0" fontId="39" fillId="6" borderId="0" xfId="0" applyFont="1" applyFill="1" applyAlignment="1">
      <alignment horizontal="center" vertical="center"/>
    </xf>
    <xf numFmtId="0" fontId="39" fillId="0" borderId="2" xfId="0" applyFont="1" applyBorder="1" applyAlignment="1">
      <alignment horizontal="center" vertical="center"/>
    </xf>
    <xf numFmtId="0" fontId="42" fillId="6" borderId="10" xfId="0" applyFont="1" applyFill="1" applyBorder="1" applyAlignment="1">
      <alignment horizontal="center" vertical="center"/>
    </xf>
    <xf numFmtId="0" fontId="39" fillId="0" borderId="0" xfId="0" applyFont="1">
      <alignment vertical="center"/>
    </xf>
    <xf numFmtId="0" fontId="39" fillId="0" borderId="7" xfId="0" applyFont="1" applyBorder="1">
      <alignment vertical="center"/>
    </xf>
    <xf numFmtId="0" fontId="39" fillId="0" borderId="2" xfId="0" applyFont="1" applyBorder="1">
      <alignment vertical="center"/>
    </xf>
    <xf numFmtId="0" fontId="39" fillId="12" borderId="7" xfId="0" applyFont="1" applyFill="1" applyBorder="1">
      <alignment vertical="center"/>
    </xf>
    <xf numFmtId="0" fontId="39" fillId="0" borderId="7" xfId="0" applyFont="1" applyBorder="1" applyAlignment="1">
      <alignment horizontal="center" vertical="center"/>
    </xf>
    <xf numFmtId="0" fontId="42" fillId="0" borderId="7" xfId="0" applyFont="1" applyBorder="1">
      <alignment vertical="center"/>
    </xf>
    <xf numFmtId="0" fontId="42" fillId="0" borderId="0" xfId="0" applyFont="1">
      <alignment vertical="center"/>
    </xf>
    <xf numFmtId="0" fontId="42" fillId="0" borderId="2" xfId="0" applyFont="1" applyBorder="1">
      <alignment vertical="center"/>
    </xf>
    <xf numFmtId="0" fontId="14" fillId="0" borderId="0" xfId="4" applyFont="1" applyFill="1" applyBorder="1">
      <alignment vertical="center"/>
    </xf>
    <xf numFmtId="0" fontId="43" fillId="0" borderId="1" xfId="4" applyFont="1" applyBorder="1">
      <alignment vertical="center"/>
    </xf>
    <xf numFmtId="0" fontId="5" fillId="0" borderId="1" xfId="4" applyFont="1" applyBorder="1" applyAlignment="1">
      <alignment vertical="center" wrapText="1"/>
    </xf>
    <xf numFmtId="0" fontId="5" fillId="0" borderId="1" xfId="4" applyFont="1" applyFill="1" applyBorder="1" applyAlignment="1">
      <alignment vertical="center" wrapText="1"/>
    </xf>
    <xf numFmtId="0" fontId="43" fillId="0" borderId="9" xfId="4" applyFont="1" applyBorder="1">
      <alignment vertical="center"/>
    </xf>
    <xf numFmtId="0" fontId="43" fillId="0" borderId="9" xfId="4" applyFont="1" applyBorder="1" applyAlignment="1">
      <alignment vertical="center" wrapText="1"/>
    </xf>
    <xf numFmtId="49" fontId="5" fillId="5" borderId="11" xfId="0" applyNumberFormat="1" applyFont="1" applyFill="1" applyBorder="1">
      <alignment vertical="center"/>
    </xf>
    <xf numFmtId="0" fontId="5" fillId="5" borderId="10" xfId="0" applyFont="1" applyFill="1" applyBorder="1">
      <alignment vertical="center"/>
    </xf>
    <xf numFmtId="0" fontId="5" fillId="5" borderId="10" xfId="0" applyFont="1" applyFill="1" applyBorder="1" applyAlignment="1">
      <alignment horizontal="center" vertical="center"/>
    </xf>
    <xf numFmtId="0" fontId="5" fillId="5" borderId="10" xfId="0" applyFont="1" applyFill="1" applyBorder="1" applyAlignment="1">
      <alignment vertical="center" wrapText="1"/>
    </xf>
    <xf numFmtId="0" fontId="39" fillId="5" borderId="10" xfId="0" applyFont="1" applyFill="1" applyBorder="1">
      <alignment vertical="center"/>
    </xf>
    <xf numFmtId="0" fontId="5" fillId="5" borderId="9" xfId="0" applyFont="1" applyFill="1" applyBorder="1">
      <alignment vertical="center"/>
    </xf>
    <xf numFmtId="0" fontId="5" fillId="5" borderId="12" xfId="0" applyFont="1" applyFill="1" applyBorder="1">
      <alignment vertical="center"/>
    </xf>
    <xf numFmtId="0" fontId="30" fillId="5" borderId="12" xfId="0" applyFont="1" applyFill="1" applyBorder="1">
      <alignment vertical="center"/>
    </xf>
    <xf numFmtId="0" fontId="5" fillId="0" borderId="0" xfId="0" applyFont="1" applyAlignment="1">
      <alignment horizontal="left" vertical="center" indent="2"/>
    </xf>
    <xf numFmtId="0" fontId="39" fillId="6" borderId="0" xfId="0" applyFont="1" applyFill="1">
      <alignment vertical="center"/>
    </xf>
    <xf numFmtId="0" fontId="2" fillId="0" borderId="13" xfId="0" applyFont="1" applyBorder="1" applyAlignment="1">
      <alignment vertical="center" wrapText="1"/>
    </xf>
    <xf numFmtId="0" fontId="2" fillId="0" borderId="15" xfId="0" applyFont="1" applyBorder="1">
      <alignment vertical="center"/>
    </xf>
    <xf numFmtId="0" fontId="2" fillId="0" borderId="14" xfId="0" applyFont="1" applyBorder="1">
      <alignment vertical="center"/>
    </xf>
    <xf numFmtId="49" fontId="17" fillId="0" borderId="12"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30" fillId="13" borderId="17" xfId="0" applyFont="1" applyFill="1" applyBorder="1" applyAlignment="1">
      <alignment horizontal="left" vertical="center" wrapText="1"/>
    </xf>
    <xf numFmtId="0" fontId="30" fillId="13" borderId="18" xfId="0" applyFont="1" applyFill="1" applyBorder="1" applyAlignment="1">
      <alignment horizontal="left" vertical="center"/>
    </xf>
    <xf numFmtId="0" fontId="30" fillId="13" borderId="19" xfId="0" applyFont="1" applyFill="1" applyBorder="1" applyAlignment="1">
      <alignment horizontal="left"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2" fillId="0" borderId="13" xfId="0" applyFont="1" applyBorder="1" applyAlignment="1">
      <alignment horizontal="left" vertical="center" wrapText="1"/>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xf>
    <xf numFmtId="0" fontId="7" fillId="0" borderId="0" xfId="0" applyFont="1" applyAlignment="1">
      <alignment horizontal="left" vertical="center" wrapText="1"/>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178" fontId="11" fillId="0" borderId="13" xfId="0" applyNumberFormat="1" applyFont="1" applyBorder="1" applyAlignment="1">
      <alignment horizontal="center" vertical="center"/>
    </xf>
    <xf numFmtId="178" fontId="11" fillId="0" borderId="14"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29" fillId="7" borderId="11" xfId="0" applyFont="1" applyFill="1" applyBorder="1" applyAlignment="1">
      <alignment horizontal="left" vertical="center"/>
    </xf>
    <xf numFmtId="0" fontId="29" fillId="7" borderId="10" xfId="0" applyFont="1" applyFill="1" applyBorder="1" applyAlignment="1">
      <alignment horizontal="left" vertical="center"/>
    </xf>
    <xf numFmtId="0" fontId="29" fillId="7" borderId="9" xfId="0" applyFont="1" applyFill="1" applyBorder="1" applyAlignment="1">
      <alignment horizontal="left" vertical="center"/>
    </xf>
    <xf numFmtId="0" fontId="29" fillId="8" borderId="11" xfId="0" applyFont="1" applyFill="1" applyBorder="1" applyAlignment="1">
      <alignment horizontal="left" vertical="center"/>
    </xf>
    <xf numFmtId="0" fontId="29" fillId="8" borderId="10" xfId="0" applyFont="1" applyFill="1" applyBorder="1" applyAlignment="1">
      <alignment horizontal="left" vertical="center"/>
    </xf>
    <xf numFmtId="0" fontId="29" fillId="8" borderId="9" xfId="0" applyFont="1" applyFill="1" applyBorder="1" applyAlignment="1">
      <alignment horizontal="left" vertical="center"/>
    </xf>
    <xf numFmtId="0" fontId="15" fillId="6" borderId="17" xfId="0" applyFont="1" applyFill="1" applyBorder="1" applyAlignment="1">
      <alignment horizontal="center" vertical="center" wrapText="1"/>
    </xf>
    <xf numFmtId="0" fontId="0" fillId="6" borderId="18" xfId="0" applyFill="1" applyBorder="1" applyAlignment="1">
      <alignment horizontal="center" vertical="center"/>
    </xf>
    <xf numFmtId="0" fontId="0" fillId="6" borderId="19" xfId="0" applyFill="1" applyBorder="1" applyAlignment="1">
      <alignment horizontal="center" vertical="center"/>
    </xf>
  </cellXfs>
  <cellStyles count="10">
    <cellStyle name="ハイパーリンク" xfId="4" builtinId="8"/>
    <cellStyle name="ハイパーリンク 2" xfId="7" xr:uid="{69842616-FAC9-47AD-BF9A-1A85C905B6D3}"/>
    <cellStyle name="標準" xfId="0" builtinId="0"/>
    <cellStyle name="標準 12 4" xfId="9" xr:uid="{6F553BA3-4762-4ED3-A230-7516161F8B34}"/>
    <cellStyle name="標準 145" xfId="5" xr:uid="{AF46869D-1429-493A-B8C4-29090B8135A5}"/>
    <cellStyle name="標準 2" xfId="1" xr:uid="{A1B45B3A-F7E5-4A5F-8D97-595785745F94}"/>
    <cellStyle name="標準 2 2" xfId="3" xr:uid="{089FCC18-540A-4C22-8E81-82DBB3F72C10}"/>
    <cellStyle name="標準 2 33" xfId="8" xr:uid="{9129CEB3-0864-45F2-BFFE-157CFA6EF636}"/>
    <cellStyle name="標準 3" xfId="2" xr:uid="{08D714DA-BB70-4F10-9B59-3224275B8DAB}"/>
    <cellStyle name="標準 4" xfId="6" xr:uid="{0DA26E91-57AD-446B-9BCD-8886BDD32A49}"/>
  </cellStyles>
  <dxfs count="56">
    <dxf>
      <font>
        <color rgb="FF9C0006"/>
      </font>
      <fill>
        <patternFill>
          <bgColor rgb="FFFFC7CE"/>
        </patternFill>
      </fill>
    </dxf>
    <dxf>
      <font>
        <color rgb="FF006100"/>
      </font>
      <fill>
        <patternFill>
          <bgColor rgb="FFC6EF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メイリオ"/>
        <family val="3"/>
        <charset val="128"/>
        <scheme val="none"/>
      </font>
      <alignment horizontal="center" vertical="center" textRotation="0" wrapText="0" indent="0" justifyLastLine="0" shrinkToFit="0" readingOrder="0"/>
    </dxf>
    <dxf>
      <font>
        <b/>
        <i val="0"/>
        <strike val="0"/>
        <condense val="0"/>
        <extend val="0"/>
        <outline val="0"/>
        <shadow val="0"/>
        <u/>
        <vertAlign val="baseline"/>
        <sz val="11"/>
        <color auto="1"/>
        <name val="メイリオ"/>
        <family val="3"/>
        <charset val="128"/>
        <scheme val="none"/>
      </font>
      <alignment horizontal="center" vertical="center" textRotation="0" wrapText="1" indent="0" justifyLastLine="0" shrinkToFit="0" readingOrder="0"/>
    </dxf>
  </dxfs>
  <tableStyles count="0" defaultTableStyle="TableStyleMedium2" defaultPivotStyle="PivotStyleLight16"/>
  <colors>
    <mruColors>
      <color rgb="FF00FF00"/>
      <color rgb="FF9BD9FF"/>
      <color rgb="FFCCFFCC"/>
      <color rgb="FFFFFF99"/>
      <color rgb="FF66FF99"/>
      <color rgb="FF009900"/>
      <color rgb="FF00CCFF"/>
      <color rgb="FFFFCCFF"/>
      <color rgb="FF66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fct-dav.tksc.jaxa.jp/Users/A1257/Desktop/Increments%2033&amp;34/NASA%20I33_34%20HRP-JSC%20(10Jun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jfct-dav.tksc.jaxa.jp/JAMSS/&#21033;&#12456;&#12531;&#37096;/&#38263;&#26399;&#35443;&#32048;&#21033;&#29992;&#35336;&#30011;/H21/&#21033;&#29992;&#35336;&#30011;/&#35443;&#32048;/Inc23&amp;24/NASA&#25552;&#20986;&#12487;&#12540;&#12479;/Case1%2019A%20MERLIN%20launch/MR_initial/&#28304;&#27849;/PIM%20Assignment%20List%205-20-09JAXA%20update%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1-00 Read Me"/>
      <sheetName val="000200Parameters"/>
      <sheetName val="00.03-00 WB CheckList"/>
      <sheetName val="04.01-01 Flt 32S Ascent"/>
      <sheetName val="04.01-02 Flt SPX-4 Ascent"/>
      <sheetName val="04.01-03 Flt 49P Ascent"/>
      <sheetName val="04.01-04 Flt 33S Ascent"/>
      <sheetName val="04.01-05 Flt 50P Ascent"/>
      <sheetName val="04.01-06 Flt SPX-5 Ascent"/>
      <sheetName val="04.01-07 Flt ATV-4 Ascent"/>
      <sheetName val="04.02-01 Flt SpX-4 Descent"/>
      <sheetName val="04.02-02 Flt 31S Descent"/>
      <sheetName val="04.02-03 Flt SpX-5 Descent"/>
      <sheetName val="04.02-04 Flt 32S Descent"/>
      <sheetName val="05.02-01 On-Orbit Comp"/>
      <sheetName val="05.02-03 On-Orbit Consumables"/>
      <sheetName val="05.03-01 AODE Power Flt SPX-4"/>
      <sheetName val="05.03-02 AODE Power Flt SPX-5"/>
      <sheetName val="05.04-01 Cold Stowage"/>
      <sheetName val="08.01-02 NASA ETR"/>
      <sheetName val="08.02-02 NASA BDC"/>
      <sheetName val="09.01-01 SSE"/>
      <sheetName val="09.02-01 Imagery"/>
      <sheetName val="09.03-01 EVA Tools"/>
      <sheetName val="09.04-01 ISS Viewing Locations"/>
      <sheetName val="09.05-01 Attitude and Pointing"/>
      <sheetName val="10.01-01 Fulfilling Agreement"/>
      <sheetName val="10.02-01 Specific Agreements"/>
      <sheetName val="00.04-00 Help Keys"/>
      <sheetName val="00.05-00 User Survey"/>
      <sheetName val="cell_characteristics"/>
      <sheetName val="workbook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ignments"/>
      <sheetName val="PIMs"/>
    </sheetNames>
    <sheetDataSet>
      <sheetData sheetId="0" refreshError="1"/>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072D789-450B-4435-832F-B492572DAEA6}" name="テーブル2" displayName="テーブル2" ref="J14:W321" totalsRowShown="0" headerRowDxfId="55" dataDxfId="54">
  <autoFilter ref="J14:W321" xr:uid="{2072D789-450B-4435-832F-B492572DAEA6}"/>
  <tableColumns count="14">
    <tableColumn id="1" xr3:uid="{5414C611-2D89-4286-BE3F-0FE857498FB5}" name="回答" dataDxfId="53"/>
    <tableColumn id="2" xr3:uid="{1DE5675C-15AD-404B-9B58-04B71BE77620}" name="CAT1" dataDxfId="52"/>
    <tableColumn id="3" xr3:uid="{E9C1F6AE-D394-43A1-BDDF-F7D29325D3EA}" name="CAT2" dataDxfId="51"/>
    <tableColumn id="4" xr3:uid="{621264A9-46F7-4C19-95D4-3432B68B5516}" name="開発" dataDxfId="50"/>
    <tableColumn id="5" xr3:uid="{DC29750C-DCB2-4EF2-A052-90878A0D70FC}" name="COTS" dataDxfId="49"/>
    <tableColumn id="6" xr3:uid="{4AA21B78-FCF0-489B-9C81-B43EA5AEF7D7}" name="HMST" dataDxfId="48"/>
    <tableColumn id="7" xr3:uid="{C2FAA175-4491-4910-B4F7-74E510397379}" name="飛散物" dataDxfId="47"/>
    <tableColumn id="8" xr3:uid="{2358ACB8-9BE7-461B-BEDA-67625B219FCF}" name="JEM接続" dataDxfId="46"/>
    <tableColumn id="9" xr3:uid="{CD164F31-9572-4528-B1D2-4E92B79F550E}" name="レーザー/光源" dataDxfId="45"/>
    <tableColumn id="10" xr3:uid="{58A0C528-0362-45AE-89B8-868046AC936F}" name="電池" dataDxfId="44"/>
    <tableColumn id="11" xr3:uid="{2FA0AC05-146B-4F54-AC93-6DBFDADD7374}" name="回転体" dataDxfId="43"/>
    <tableColumn id="12" xr3:uid="{79FF4AC9-C947-4D8E-8FF5-39BDFDBF8F10}" name="気密構造" dataDxfId="42"/>
    <tableColumn id="13" xr3:uid="{5F61B698-7D78-4806-9C4F-7CCA686CBDCC}" name="CE/SW/通信" dataDxfId="41"/>
    <tableColumn id="14" xr3:uid="{C1DAADBF-54A8-4C3B-B1E6-ECEF6D64AD4A}" name="#" dataDxfId="4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11655-E6B2-48F5-9573-14BC4BE320D8}">
  <sheetPr codeName="Sheet8"/>
  <dimension ref="A1:AB321"/>
  <sheetViews>
    <sheetView tabSelected="1" zoomScale="55" zoomScaleNormal="55" workbookViewId="0">
      <pane ySplit="14" topLeftCell="A15" activePane="bottomLeft" state="frozen"/>
      <selection pane="bottomLeft" activeCell="B2" sqref="B2:H2"/>
    </sheetView>
  </sheetViews>
  <sheetFormatPr defaultColWidth="8.69921875" defaultRowHeight="26.4" outlineLevelRow="1" outlineLevelCol="1"/>
  <cols>
    <col min="1" max="1" width="9.8984375" style="4" customWidth="1"/>
    <col min="2" max="2" width="33.5" style="1" customWidth="1"/>
    <col min="3" max="3" width="11.09765625" style="19" customWidth="1"/>
    <col min="4" max="4" width="68.69921875" style="2" customWidth="1"/>
    <col min="5" max="5" width="4.3984375" style="215" customWidth="1"/>
    <col min="6" max="6" width="64.69921875" style="2" customWidth="1"/>
    <col min="7" max="7" width="4.3984375" style="215" customWidth="1"/>
    <col min="8" max="8" width="57.3984375" style="1" customWidth="1"/>
    <col min="9" max="9" width="3.796875" style="1" customWidth="1"/>
    <col min="10" max="13" width="7.796875" style="3" hidden="1" customWidth="1" outlineLevel="1"/>
    <col min="14" max="14" width="7.8984375" style="3" hidden="1" customWidth="1" outlineLevel="1"/>
    <col min="15" max="15" width="8.296875" style="3" hidden="1" customWidth="1" outlineLevel="1"/>
    <col min="16" max="16" width="8" style="3" hidden="1" customWidth="1" outlineLevel="1"/>
    <col min="17" max="17" width="10" style="3" hidden="1" customWidth="1" outlineLevel="1"/>
    <col min="18" max="18" width="14.5" style="3" hidden="1" customWidth="1" outlineLevel="1"/>
    <col min="19" max="19" width="7.796875" style="3" hidden="1" customWidth="1" outlineLevel="1"/>
    <col min="20" max="20" width="8" style="3" hidden="1" customWidth="1" outlineLevel="1"/>
    <col min="21" max="21" width="9.8984375" style="3" hidden="1" customWidth="1" outlineLevel="1"/>
    <col min="22" max="22" width="14.09765625" style="3" hidden="1" customWidth="1" outlineLevel="1"/>
    <col min="23" max="23" width="5.19921875" style="3" hidden="1" customWidth="1" outlineLevel="1"/>
    <col min="24" max="24" width="2.69921875" style="3" hidden="1" customWidth="1" outlineLevel="1"/>
    <col min="25" max="25" width="53.59765625" style="126" customWidth="1" collapsed="1"/>
    <col min="26" max="26" width="2.69921875" style="3" bestFit="1" customWidth="1"/>
    <col min="27" max="27" width="53.8984375" style="1" hidden="1" customWidth="1" outlineLevel="1"/>
    <col min="28" max="28" width="8.69921875" style="1" collapsed="1"/>
    <col min="29" max="16384" width="8.69921875" style="1"/>
  </cols>
  <sheetData>
    <row r="1" spans="1:27" s="17" customFormat="1" ht="29.4" thickBot="1">
      <c r="A1" s="53" t="s">
        <v>799</v>
      </c>
      <c r="E1" s="209"/>
      <c r="G1" s="229"/>
      <c r="H1" s="112" t="s">
        <v>859</v>
      </c>
      <c r="I1" s="112"/>
      <c r="J1" s="19"/>
      <c r="K1" s="19"/>
      <c r="L1" s="19"/>
      <c r="M1" s="19"/>
      <c r="N1" s="19"/>
      <c r="O1" s="19"/>
      <c r="P1" s="19"/>
      <c r="Q1" s="19"/>
      <c r="R1" s="19"/>
      <c r="S1" s="19"/>
      <c r="T1" s="19"/>
      <c r="U1" s="19"/>
      <c r="V1" s="19"/>
      <c r="W1" s="19"/>
      <c r="X1" s="19"/>
      <c r="Y1" s="109"/>
      <c r="Z1" s="19"/>
    </row>
    <row r="2" spans="1:27" s="17" customFormat="1" ht="159.6" customHeight="1" thickBot="1">
      <c r="A2" s="53"/>
      <c r="B2" s="263" t="s">
        <v>862</v>
      </c>
      <c r="C2" s="264"/>
      <c r="D2" s="264"/>
      <c r="E2" s="264"/>
      <c r="F2" s="264"/>
      <c r="G2" s="264"/>
      <c r="H2" s="265"/>
      <c r="I2" s="112"/>
      <c r="J2" s="19"/>
      <c r="K2" s="19"/>
      <c r="L2" s="19"/>
      <c r="M2" s="19"/>
      <c r="N2" s="19"/>
      <c r="O2" s="19"/>
      <c r="P2" s="19"/>
      <c r="Q2" s="19"/>
      <c r="R2" s="19"/>
      <c r="S2" s="19"/>
      <c r="T2" s="19"/>
      <c r="U2" s="19"/>
      <c r="V2" s="19"/>
      <c r="W2" s="19"/>
      <c r="X2" s="19"/>
      <c r="Y2" s="109"/>
      <c r="Z2" s="19"/>
    </row>
    <row r="3" spans="1:27" s="17" customFormat="1" ht="28.8" outlineLevel="1">
      <c r="A3" s="134"/>
      <c r="B3" s="38" t="s">
        <v>800</v>
      </c>
      <c r="E3" s="209"/>
      <c r="G3" s="229"/>
      <c r="H3" s="112"/>
      <c r="I3" s="112"/>
      <c r="J3" s="19"/>
      <c r="K3" s="19"/>
      <c r="L3" s="19"/>
      <c r="M3" s="19"/>
      <c r="N3" s="19"/>
      <c r="O3" s="19"/>
      <c r="P3" s="19"/>
      <c r="Q3" s="19"/>
      <c r="R3" s="19"/>
      <c r="S3" s="19"/>
      <c r="T3" s="19"/>
      <c r="U3" s="19"/>
      <c r="V3" s="19"/>
      <c r="W3" s="19"/>
      <c r="X3" s="19"/>
      <c r="Y3" s="109"/>
      <c r="Z3" s="19"/>
    </row>
    <row r="4" spans="1:27" s="17" customFormat="1" ht="28.8" outlineLevel="1">
      <c r="A4" s="134"/>
      <c r="B4" s="251" t="s">
        <v>801</v>
      </c>
      <c r="C4" s="200" t="s">
        <v>861</v>
      </c>
      <c r="D4" s="17" t="s">
        <v>775</v>
      </c>
      <c r="E4" s="209"/>
      <c r="G4" s="229"/>
      <c r="H4" s="112"/>
      <c r="I4" s="112"/>
      <c r="J4" s="19"/>
      <c r="K4" s="19"/>
      <c r="L4" s="19"/>
      <c r="M4" s="19"/>
      <c r="N4" s="19"/>
      <c r="O4" s="19"/>
      <c r="P4" s="19"/>
      <c r="Q4" s="19"/>
      <c r="R4" s="19"/>
      <c r="S4" s="19"/>
      <c r="T4" s="19"/>
      <c r="U4" s="19"/>
      <c r="V4" s="19"/>
      <c r="W4" s="19"/>
      <c r="X4" s="19"/>
      <c r="Y4" s="109"/>
      <c r="Z4" s="19"/>
    </row>
    <row r="5" spans="1:27" s="17" customFormat="1" ht="28.8" outlineLevel="1">
      <c r="A5" s="134"/>
      <c r="B5" s="251"/>
      <c r="C5" s="200" t="s">
        <v>14</v>
      </c>
      <c r="D5" s="17" t="s">
        <v>776</v>
      </c>
      <c r="E5" s="209"/>
      <c r="G5" s="229"/>
      <c r="H5" s="112"/>
      <c r="I5" s="112"/>
      <c r="J5" s="19"/>
      <c r="K5" s="19"/>
      <c r="L5" s="19"/>
      <c r="M5" s="19"/>
      <c r="N5" s="19"/>
      <c r="O5" s="19"/>
      <c r="P5" s="19"/>
      <c r="Q5" s="19"/>
      <c r="R5" s="19"/>
      <c r="S5" s="19"/>
      <c r="T5" s="19"/>
      <c r="U5" s="19"/>
      <c r="V5" s="19"/>
      <c r="W5" s="19"/>
      <c r="X5" s="19"/>
      <c r="Y5" s="109"/>
      <c r="Z5" s="19"/>
    </row>
    <row r="6" spans="1:27" s="17" customFormat="1" ht="28.8" outlineLevel="1">
      <c r="A6" s="134"/>
      <c r="B6" s="251" t="s">
        <v>664</v>
      </c>
      <c r="C6" s="200" t="s">
        <v>14</v>
      </c>
      <c r="D6" s="17" t="s">
        <v>793</v>
      </c>
      <c r="E6" s="209"/>
      <c r="G6" s="229"/>
      <c r="H6" s="112"/>
      <c r="I6" s="112"/>
      <c r="J6" s="19"/>
      <c r="K6" s="19"/>
      <c r="L6" s="19"/>
      <c r="M6" s="19"/>
      <c r="N6" s="19"/>
      <c r="O6" s="19"/>
      <c r="P6" s="19"/>
      <c r="Q6" s="19"/>
      <c r="R6" s="19"/>
      <c r="S6" s="19"/>
      <c r="T6" s="19"/>
      <c r="U6" s="19"/>
      <c r="V6" s="19"/>
      <c r="W6" s="19"/>
      <c r="X6" s="19"/>
      <c r="Y6" s="109"/>
      <c r="Z6" s="19"/>
    </row>
    <row r="7" spans="1:27" s="17" customFormat="1" ht="28.8" outlineLevel="1">
      <c r="A7" s="134"/>
      <c r="B7" s="251"/>
      <c r="C7" s="200" t="s">
        <v>14</v>
      </c>
      <c r="D7" s="17" t="s">
        <v>792</v>
      </c>
      <c r="E7" s="209"/>
      <c r="G7" s="229"/>
      <c r="H7" s="112"/>
      <c r="I7" s="112"/>
      <c r="J7" s="19"/>
      <c r="K7" s="19"/>
      <c r="L7" s="19"/>
      <c r="M7" s="19"/>
      <c r="N7" s="19"/>
      <c r="O7" s="19"/>
      <c r="P7" s="19"/>
      <c r="Q7" s="19"/>
      <c r="R7" s="19"/>
      <c r="S7" s="19"/>
      <c r="T7" s="19"/>
      <c r="U7" s="19"/>
      <c r="V7" s="19"/>
      <c r="W7" s="19"/>
      <c r="X7" s="19"/>
      <c r="Y7" s="109"/>
      <c r="Z7" s="19"/>
    </row>
    <row r="8" spans="1:27" s="17" customFormat="1" ht="28.8" outlineLevel="1">
      <c r="A8" s="134"/>
      <c r="B8" s="251" t="s">
        <v>794</v>
      </c>
      <c r="C8" s="200" t="s">
        <v>14</v>
      </c>
      <c r="D8" s="17" t="s">
        <v>697</v>
      </c>
      <c r="E8" s="200" t="s">
        <v>14</v>
      </c>
      <c r="F8" s="17" t="s">
        <v>796</v>
      </c>
      <c r="G8" s="200" t="s">
        <v>14</v>
      </c>
      <c r="H8" s="17" t="s">
        <v>129</v>
      </c>
      <c r="I8" s="112"/>
      <c r="J8" s="19"/>
      <c r="K8" s="19"/>
      <c r="L8" s="19"/>
      <c r="M8" s="19"/>
      <c r="N8" s="19"/>
      <c r="O8" s="19"/>
      <c r="P8" s="19"/>
      <c r="Q8" s="19"/>
      <c r="R8" s="19"/>
      <c r="S8" s="19"/>
      <c r="T8" s="19"/>
      <c r="U8" s="19"/>
      <c r="V8" s="19"/>
      <c r="W8" s="19"/>
      <c r="X8" s="19"/>
      <c r="Y8" s="109"/>
      <c r="Z8" s="19"/>
    </row>
    <row r="9" spans="1:27" s="17" customFormat="1" ht="28.8" outlineLevel="1">
      <c r="A9" s="134"/>
      <c r="B9" s="251"/>
      <c r="C9" s="200" t="s">
        <v>14</v>
      </c>
      <c r="D9" s="17" t="s">
        <v>698</v>
      </c>
      <c r="E9" s="200" t="s">
        <v>14</v>
      </c>
      <c r="F9" s="17" t="s">
        <v>707</v>
      </c>
      <c r="G9" s="200" t="s">
        <v>14</v>
      </c>
      <c r="H9" s="17" t="s">
        <v>738</v>
      </c>
      <c r="I9" s="112"/>
      <c r="J9" s="19"/>
      <c r="K9" s="19"/>
      <c r="L9" s="19"/>
      <c r="M9" s="19"/>
      <c r="N9" s="19"/>
      <c r="O9" s="19"/>
      <c r="P9" s="19"/>
      <c r="Q9" s="19"/>
      <c r="R9" s="19"/>
      <c r="S9" s="19"/>
      <c r="T9" s="19"/>
      <c r="U9" s="19"/>
      <c r="V9" s="19"/>
      <c r="W9" s="19"/>
      <c r="X9" s="19"/>
      <c r="Y9" s="109"/>
      <c r="Z9" s="19"/>
    </row>
    <row r="10" spans="1:27" s="17" customFormat="1" ht="28.8" outlineLevel="1">
      <c r="A10" s="134"/>
      <c r="B10" s="251"/>
      <c r="C10" s="200" t="s">
        <v>14</v>
      </c>
      <c r="D10" s="17" t="s">
        <v>795</v>
      </c>
      <c r="E10" s="200" t="s">
        <v>14</v>
      </c>
      <c r="F10" s="17" t="s">
        <v>130</v>
      </c>
      <c r="G10" s="229"/>
      <c r="H10" s="112"/>
      <c r="I10" s="112"/>
      <c r="J10" s="19"/>
      <c r="K10" s="19"/>
      <c r="L10" s="19"/>
      <c r="M10" s="19"/>
      <c r="N10" s="19"/>
      <c r="O10" s="19"/>
      <c r="P10" s="19"/>
      <c r="Q10" s="19"/>
      <c r="R10" s="19"/>
      <c r="S10" s="19"/>
      <c r="T10" s="19"/>
      <c r="U10" s="19"/>
      <c r="V10" s="19"/>
      <c r="W10" s="19"/>
      <c r="X10" s="19"/>
      <c r="Y10" s="109"/>
      <c r="Z10" s="19"/>
    </row>
    <row r="11" spans="1:27" s="17" customFormat="1" ht="28.8" outlineLevel="1">
      <c r="A11" s="53"/>
      <c r="B11" s="38" t="s">
        <v>860</v>
      </c>
      <c r="E11" s="209"/>
      <c r="G11" s="229"/>
      <c r="H11" s="112"/>
      <c r="I11" s="112"/>
      <c r="J11" s="19"/>
      <c r="K11" s="19"/>
      <c r="L11" s="19"/>
      <c r="M11" s="19"/>
      <c r="N11" s="19"/>
      <c r="O11" s="19"/>
      <c r="P11" s="19"/>
      <c r="Q11" s="19"/>
      <c r="R11" s="19"/>
      <c r="S11" s="19"/>
      <c r="T11" s="19"/>
      <c r="U11" s="19"/>
      <c r="V11" s="19"/>
      <c r="W11" s="19"/>
      <c r="X11" s="19"/>
      <c r="Y11" s="109"/>
      <c r="Z11" s="19"/>
    </row>
    <row r="12" spans="1:27" s="17" customFormat="1" ht="28.8" outlineLevel="1">
      <c r="A12" s="53"/>
      <c r="E12" s="209"/>
      <c r="G12" s="229"/>
      <c r="H12" s="112"/>
      <c r="I12" s="112"/>
      <c r="J12" s="19"/>
      <c r="K12" s="19"/>
      <c r="L12" s="19"/>
      <c r="M12" s="19"/>
      <c r="N12" s="19"/>
      <c r="O12" s="19"/>
      <c r="P12" s="19"/>
      <c r="Q12" s="19"/>
      <c r="R12" s="19"/>
      <c r="S12" s="19"/>
      <c r="T12" s="19"/>
      <c r="U12" s="19"/>
      <c r="V12" s="19"/>
      <c r="W12" s="19"/>
      <c r="X12" s="19"/>
      <c r="Y12" s="109"/>
      <c r="Z12" s="19"/>
    </row>
    <row r="13" spans="1:27" s="17" customFormat="1" ht="21.6">
      <c r="A13" s="256" t="s">
        <v>1</v>
      </c>
      <c r="B13" s="257" t="s">
        <v>2</v>
      </c>
      <c r="C13" s="257"/>
      <c r="D13" s="257"/>
      <c r="E13" s="258" t="s">
        <v>3</v>
      </c>
      <c r="F13" s="258"/>
      <c r="G13" s="258"/>
      <c r="H13" s="258"/>
      <c r="I13" s="195"/>
      <c r="J13" s="183"/>
      <c r="K13" s="199"/>
      <c r="L13" s="199"/>
      <c r="M13" s="199"/>
      <c r="N13" s="183"/>
      <c r="O13" s="183"/>
      <c r="P13" s="183"/>
      <c r="Q13" s="183"/>
      <c r="R13" s="183"/>
      <c r="S13" s="183"/>
      <c r="T13" s="183"/>
      <c r="U13" s="183"/>
      <c r="V13" s="183"/>
      <c r="W13" s="183"/>
      <c r="X13" s="19"/>
      <c r="Y13" s="266" t="s">
        <v>538</v>
      </c>
      <c r="Z13" s="19"/>
    </row>
    <row r="14" spans="1:27" s="38" customFormat="1" ht="21.6">
      <c r="A14" s="256"/>
      <c r="B14" s="48" t="s">
        <v>4</v>
      </c>
      <c r="C14" s="48" t="s">
        <v>464</v>
      </c>
      <c r="D14" s="49" t="s">
        <v>5</v>
      </c>
      <c r="E14" s="258" t="s">
        <v>6</v>
      </c>
      <c r="F14" s="258"/>
      <c r="G14" s="257" t="s">
        <v>7</v>
      </c>
      <c r="H14" s="257"/>
      <c r="I14" s="36"/>
      <c r="J14" s="193" t="s">
        <v>3</v>
      </c>
      <c r="K14" s="193" t="s">
        <v>657</v>
      </c>
      <c r="L14" s="193" t="s">
        <v>250</v>
      </c>
      <c r="M14" s="193" t="s">
        <v>658</v>
      </c>
      <c r="N14" s="193" t="s">
        <v>659</v>
      </c>
      <c r="O14" s="193" t="s">
        <v>696</v>
      </c>
      <c r="P14" s="193" t="s">
        <v>698</v>
      </c>
      <c r="Q14" s="193" t="s">
        <v>660</v>
      </c>
      <c r="R14" s="193" t="s">
        <v>702</v>
      </c>
      <c r="S14" s="193" t="s">
        <v>707</v>
      </c>
      <c r="T14" s="193" t="s">
        <v>130</v>
      </c>
      <c r="U14" s="193" t="s">
        <v>737</v>
      </c>
      <c r="V14" s="193" t="s">
        <v>738</v>
      </c>
      <c r="W14" s="193" t="s">
        <v>1</v>
      </c>
      <c r="X14" s="37"/>
      <c r="Y14" s="267"/>
      <c r="Z14" s="37"/>
      <c r="AA14" s="36" t="s">
        <v>8</v>
      </c>
    </row>
    <row r="15" spans="1:27" s="38" customFormat="1" ht="38.4">
      <c r="A15" s="116" t="s">
        <v>11</v>
      </c>
      <c r="B15" s="117" t="s">
        <v>478</v>
      </c>
      <c r="C15" s="118"/>
      <c r="D15" s="111" t="s">
        <v>495</v>
      </c>
      <c r="E15" s="210"/>
      <c r="F15" s="119"/>
      <c r="G15" s="210"/>
      <c r="H15" s="120"/>
      <c r="I15" s="88"/>
      <c r="J15" s="87"/>
      <c r="K15" s="87"/>
      <c r="L15" s="87"/>
      <c r="M15" s="87"/>
      <c r="N15" s="87"/>
      <c r="O15" s="87"/>
      <c r="P15" s="87"/>
      <c r="Q15" s="87"/>
      <c r="R15" s="87"/>
      <c r="S15" s="87"/>
      <c r="T15" s="87"/>
      <c r="U15" s="87"/>
      <c r="V15" s="87"/>
      <c r="W15" s="3">
        <v>1</v>
      </c>
      <c r="X15" s="37"/>
      <c r="Y15" s="204"/>
      <c r="Z15" s="37"/>
      <c r="AA15" s="125"/>
    </row>
    <row r="16" spans="1:27" s="17" customFormat="1" ht="153.6">
      <c r="A16" s="15" t="s">
        <v>132</v>
      </c>
      <c r="B16" s="26" t="s">
        <v>477</v>
      </c>
      <c r="C16" s="110" t="s">
        <v>490</v>
      </c>
      <c r="D16" s="27" t="s">
        <v>802</v>
      </c>
      <c r="E16" s="211" t="s">
        <v>14</v>
      </c>
      <c r="F16" s="103" t="s">
        <v>650</v>
      </c>
      <c r="G16" s="230"/>
      <c r="H16" s="104" t="s">
        <v>764</v>
      </c>
      <c r="I16" s="18"/>
      <c r="J16" s="19">
        <f>IF(OR($C$4="■",$C$5="■"),23,"N/A")</f>
        <v>23</v>
      </c>
      <c r="K16" s="208" t="s">
        <v>9</v>
      </c>
      <c r="L16" s="208" t="s">
        <v>9</v>
      </c>
      <c r="M16" s="201" t="s">
        <v>797</v>
      </c>
      <c r="N16" s="201" t="s">
        <v>797</v>
      </c>
      <c r="O16" s="201" t="s">
        <v>797</v>
      </c>
      <c r="P16" s="201" t="s">
        <v>797</v>
      </c>
      <c r="Q16" s="201" t="s">
        <v>797</v>
      </c>
      <c r="R16" s="201" t="s">
        <v>797</v>
      </c>
      <c r="S16" s="201" t="s">
        <v>797</v>
      </c>
      <c r="T16" s="201" t="s">
        <v>797</v>
      </c>
      <c r="U16" s="201" t="s">
        <v>797</v>
      </c>
      <c r="V16" s="201" t="s">
        <v>797</v>
      </c>
      <c r="W16" s="3">
        <v>2</v>
      </c>
      <c r="X16" s="19"/>
      <c r="Y16" s="259"/>
      <c r="Z16" s="19"/>
      <c r="AA16" s="39"/>
    </row>
    <row r="17" spans="1:27" s="17" customFormat="1">
      <c r="A17" s="34"/>
      <c r="B17" s="20"/>
      <c r="C17" s="23"/>
      <c r="D17" s="21"/>
      <c r="E17" s="212" t="s">
        <v>10</v>
      </c>
      <c r="F17" s="21" t="s">
        <v>654</v>
      </c>
      <c r="G17" s="231" t="s">
        <v>12</v>
      </c>
      <c r="H17" s="238" t="s">
        <v>653</v>
      </c>
      <c r="I17" s="237"/>
      <c r="J17" s="19">
        <f t="shared" ref="J17" si="0">IF(OR($C$4="■",$C$5="■"),23,"N/A")</f>
        <v>23</v>
      </c>
      <c r="K17" s="208" t="s">
        <v>9</v>
      </c>
      <c r="L17" s="208" t="s">
        <v>9</v>
      </c>
      <c r="M17" s="201" t="s">
        <v>797</v>
      </c>
      <c r="N17" s="201" t="s">
        <v>797</v>
      </c>
      <c r="O17" s="201" t="s">
        <v>797</v>
      </c>
      <c r="P17" s="201" t="s">
        <v>797</v>
      </c>
      <c r="Q17" s="201" t="s">
        <v>797</v>
      </c>
      <c r="R17" s="201" t="s">
        <v>797</v>
      </c>
      <c r="S17" s="201" t="s">
        <v>797</v>
      </c>
      <c r="T17" s="201" t="s">
        <v>797</v>
      </c>
      <c r="U17" s="201" t="s">
        <v>797</v>
      </c>
      <c r="V17" s="201" t="s">
        <v>797</v>
      </c>
      <c r="W17" s="3">
        <v>3</v>
      </c>
      <c r="X17" s="19"/>
      <c r="Y17" s="260"/>
      <c r="Z17" s="19"/>
      <c r="AA17" s="39"/>
    </row>
    <row r="18" spans="1:27" s="17" customFormat="1" ht="115.2">
      <c r="A18" s="15" t="s">
        <v>133</v>
      </c>
      <c r="B18" s="26" t="s">
        <v>485</v>
      </c>
      <c r="C18" s="110" t="s">
        <v>490</v>
      </c>
      <c r="D18" s="27" t="s">
        <v>482</v>
      </c>
      <c r="E18" s="213" t="s">
        <v>14</v>
      </c>
      <c r="F18" s="27" t="s">
        <v>138</v>
      </c>
      <c r="G18" s="230" t="s">
        <v>12</v>
      </c>
      <c r="H18" s="128" t="s">
        <v>651</v>
      </c>
      <c r="J18" s="19">
        <f>IF(OR($C$4="■",$C$5="■"),23,"N/A")</f>
        <v>23</v>
      </c>
      <c r="K18" s="208" t="s">
        <v>9</v>
      </c>
      <c r="L18" s="208" t="s">
        <v>9</v>
      </c>
      <c r="M18" s="201" t="s">
        <v>797</v>
      </c>
      <c r="N18" s="201" t="s">
        <v>797</v>
      </c>
      <c r="O18" s="201" t="s">
        <v>797</v>
      </c>
      <c r="P18" s="201" t="s">
        <v>797</v>
      </c>
      <c r="Q18" s="201" t="s">
        <v>797</v>
      </c>
      <c r="R18" s="201" t="s">
        <v>797</v>
      </c>
      <c r="S18" s="201" t="s">
        <v>797</v>
      </c>
      <c r="T18" s="201" t="s">
        <v>797</v>
      </c>
      <c r="U18" s="201" t="s">
        <v>797</v>
      </c>
      <c r="V18" s="201" t="s">
        <v>797</v>
      </c>
      <c r="W18" s="3">
        <v>4</v>
      </c>
      <c r="X18" s="19"/>
      <c r="Y18" s="259"/>
      <c r="Z18" s="19"/>
      <c r="AA18" s="39"/>
    </row>
    <row r="19" spans="1:27" s="17" customFormat="1" ht="38.4">
      <c r="A19" s="34"/>
      <c r="B19" s="20"/>
      <c r="C19" s="23"/>
      <c r="D19" s="21"/>
      <c r="E19" s="214" t="s">
        <v>10</v>
      </c>
      <c r="F19" s="105" t="s">
        <v>139</v>
      </c>
      <c r="G19" s="231"/>
      <c r="H19" s="107"/>
      <c r="I19" s="18"/>
      <c r="J19" s="19">
        <f t="shared" ref="J19:J22" si="1">IF(OR($C$4="■",$C$5="■"),23,"N/A")</f>
        <v>23</v>
      </c>
      <c r="K19" s="208" t="s">
        <v>9</v>
      </c>
      <c r="L19" s="208" t="s">
        <v>9</v>
      </c>
      <c r="M19" s="201" t="s">
        <v>797</v>
      </c>
      <c r="N19" s="201" t="s">
        <v>797</v>
      </c>
      <c r="O19" s="201" t="s">
        <v>797</v>
      </c>
      <c r="P19" s="201" t="s">
        <v>797</v>
      </c>
      <c r="Q19" s="201" t="s">
        <v>797</v>
      </c>
      <c r="R19" s="201" t="s">
        <v>797</v>
      </c>
      <c r="S19" s="201" t="s">
        <v>797</v>
      </c>
      <c r="T19" s="201" t="s">
        <v>797</v>
      </c>
      <c r="U19" s="201" t="s">
        <v>797</v>
      </c>
      <c r="V19" s="201" t="s">
        <v>797</v>
      </c>
      <c r="W19" s="3">
        <v>5</v>
      </c>
      <c r="X19" s="19"/>
      <c r="Y19" s="260"/>
      <c r="Z19" s="19"/>
      <c r="AA19" s="42"/>
    </row>
    <row r="20" spans="1:27" s="17" customFormat="1" ht="57.6">
      <c r="A20" s="15" t="s">
        <v>134</v>
      </c>
      <c r="B20" s="26" t="s">
        <v>484</v>
      </c>
      <c r="C20" s="110" t="s">
        <v>490</v>
      </c>
      <c r="D20" s="27" t="s">
        <v>483</v>
      </c>
      <c r="E20" s="213" t="s">
        <v>14</v>
      </c>
      <c r="F20" s="27" t="s">
        <v>138</v>
      </c>
      <c r="G20" s="230" t="s">
        <v>12</v>
      </c>
      <c r="H20" s="128" t="s">
        <v>651</v>
      </c>
      <c r="J20" s="19">
        <f t="shared" si="1"/>
        <v>23</v>
      </c>
      <c r="K20" s="208" t="s">
        <v>9</v>
      </c>
      <c r="L20" s="208" t="s">
        <v>9</v>
      </c>
      <c r="M20" s="201" t="s">
        <v>797</v>
      </c>
      <c r="N20" s="201" t="s">
        <v>797</v>
      </c>
      <c r="O20" s="201" t="s">
        <v>797</v>
      </c>
      <c r="P20" s="201" t="s">
        <v>797</v>
      </c>
      <c r="Q20" s="201" t="s">
        <v>797</v>
      </c>
      <c r="R20" s="201" t="s">
        <v>797</v>
      </c>
      <c r="S20" s="201" t="s">
        <v>797</v>
      </c>
      <c r="T20" s="201" t="s">
        <v>797</v>
      </c>
      <c r="U20" s="201" t="s">
        <v>797</v>
      </c>
      <c r="V20" s="201" t="s">
        <v>797</v>
      </c>
      <c r="W20" s="3">
        <v>6</v>
      </c>
      <c r="X20" s="19"/>
      <c r="Y20" s="259"/>
      <c r="Z20" s="19"/>
      <c r="AA20" s="39"/>
    </row>
    <row r="21" spans="1:27" s="17" customFormat="1" ht="38.4">
      <c r="A21" s="34"/>
      <c r="B21" s="20"/>
      <c r="C21" s="23"/>
      <c r="D21" s="21"/>
      <c r="E21" s="214" t="s">
        <v>10</v>
      </c>
      <c r="F21" s="105" t="s">
        <v>139</v>
      </c>
      <c r="G21" s="231"/>
      <c r="H21" s="107"/>
      <c r="I21" s="18"/>
      <c r="J21" s="19">
        <f t="shared" si="1"/>
        <v>23</v>
      </c>
      <c r="K21" s="208" t="s">
        <v>9</v>
      </c>
      <c r="L21" s="208" t="s">
        <v>9</v>
      </c>
      <c r="M21" s="201" t="s">
        <v>797</v>
      </c>
      <c r="N21" s="201" t="s">
        <v>797</v>
      </c>
      <c r="O21" s="201" t="s">
        <v>797</v>
      </c>
      <c r="P21" s="201" t="s">
        <v>797</v>
      </c>
      <c r="Q21" s="201" t="s">
        <v>797</v>
      </c>
      <c r="R21" s="201" t="s">
        <v>797</v>
      </c>
      <c r="S21" s="201" t="s">
        <v>797</v>
      </c>
      <c r="T21" s="201" t="s">
        <v>797</v>
      </c>
      <c r="U21" s="201" t="s">
        <v>797</v>
      </c>
      <c r="V21" s="201" t="s">
        <v>797</v>
      </c>
      <c r="W21" s="3">
        <v>7</v>
      </c>
      <c r="X21" s="19"/>
      <c r="Y21" s="260"/>
      <c r="Z21" s="19"/>
      <c r="AA21" s="42"/>
    </row>
    <row r="22" spans="1:27" s="17" customFormat="1" ht="57.6">
      <c r="A22" s="15" t="s">
        <v>135</v>
      </c>
      <c r="B22" s="14" t="s">
        <v>19</v>
      </c>
      <c r="C22" s="110" t="s">
        <v>490</v>
      </c>
      <c r="D22" s="12" t="s">
        <v>488</v>
      </c>
      <c r="E22" s="215"/>
      <c r="F22" s="21" t="s">
        <v>489</v>
      </c>
      <c r="G22" s="231"/>
      <c r="H22" s="132"/>
      <c r="J22" s="19">
        <f t="shared" si="1"/>
        <v>23</v>
      </c>
      <c r="K22" s="208" t="s">
        <v>9</v>
      </c>
      <c r="L22" s="208" t="s">
        <v>9</v>
      </c>
      <c r="M22" s="201" t="s">
        <v>797</v>
      </c>
      <c r="N22" s="201" t="s">
        <v>797</v>
      </c>
      <c r="O22" s="201" t="s">
        <v>797</v>
      </c>
      <c r="P22" s="201" t="s">
        <v>797</v>
      </c>
      <c r="Q22" s="201" t="s">
        <v>797</v>
      </c>
      <c r="R22" s="201" t="s">
        <v>797</v>
      </c>
      <c r="S22" s="201" t="s">
        <v>797</v>
      </c>
      <c r="T22" s="201" t="s">
        <v>797</v>
      </c>
      <c r="U22" s="201" t="s">
        <v>797</v>
      </c>
      <c r="V22" s="201" t="s">
        <v>797</v>
      </c>
      <c r="W22" s="3">
        <v>8</v>
      </c>
      <c r="X22" s="19"/>
      <c r="Y22" s="202"/>
      <c r="Z22" s="19"/>
      <c r="AA22" s="182"/>
    </row>
    <row r="23" spans="1:27" s="88" customFormat="1">
      <c r="A23" s="82" t="s">
        <v>137</v>
      </c>
      <c r="B23" s="83"/>
      <c r="C23" s="84"/>
      <c r="D23" s="85"/>
      <c r="E23" s="216"/>
      <c r="F23" s="85"/>
      <c r="G23" s="216"/>
      <c r="H23" s="86"/>
      <c r="J23" s="87"/>
      <c r="K23" s="87"/>
      <c r="L23" s="87"/>
      <c r="M23" s="87"/>
      <c r="N23" s="87"/>
      <c r="O23" s="87"/>
      <c r="P23" s="87"/>
      <c r="Q23" s="87"/>
      <c r="R23" s="87"/>
      <c r="S23" s="87"/>
      <c r="T23" s="87"/>
      <c r="U23" s="87"/>
      <c r="V23" s="87"/>
      <c r="W23" s="3">
        <v>9</v>
      </c>
      <c r="X23" s="87"/>
      <c r="Y23" s="205"/>
      <c r="Z23" s="87"/>
    </row>
    <row r="24" spans="1:27">
      <c r="W24" s="3">
        <v>10</v>
      </c>
    </row>
    <row r="25" spans="1:27" s="115" customFormat="1" ht="76.8">
      <c r="A25" s="116" t="s">
        <v>15</v>
      </c>
      <c r="B25" s="117" t="s">
        <v>16</v>
      </c>
      <c r="C25" s="118"/>
      <c r="D25" s="111" t="s">
        <v>496</v>
      </c>
      <c r="E25" s="210"/>
      <c r="F25" s="119"/>
      <c r="G25" s="210"/>
      <c r="H25" s="120"/>
      <c r="I25" s="88"/>
      <c r="J25" s="87"/>
      <c r="K25" s="87"/>
      <c r="L25" s="87"/>
      <c r="M25" s="87"/>
      <c r="N25" s="87"/>
      <c r="O25" s="87"/>
      <c r="P25" s="87"/>
      <c r="Q25" s="87"/>
      <c r="R25" s="87"/>
      <c r="S25" s="87"/>
      <c r="T25" s="87"/>
      <c r="U25" s="87"/>
      <c r="V25" s="87"/>
      <c r="W25" s="3">
        <v>11</v>
      </c>
      <c r="X25" s="114"/>
      <c r="Y25" s="204"/>
      <c r="Z25" s="114"/>
      <c r="AA25" s="121"/>
    </row>
    <row r="26" spans="1:27" ht="96">
      <c r="A26" s="15" t="s">
        <v>136</v>
      </c>
      <c r="B26" s="28" t="s">
        <v>17</v>
      </c>
      <c r="C26" s="110" t="s">
        <v>490</v>
      </c>
      <c r="D26" s="13" t="s">
        <v>140</v>
      </c>
      <c r="E26" s="213" t="s">
        <v>14</v>
      </c>
      <c r="F26" s="27" t="s">
        <v>138</v>
      </c>
      <c r="G26" s="230" t="s">
        <v>12</v>
      </c>
      <c r="H26" s="128" t="s">
        <v>651</v>
      </c>
      <c r="I26" s="17"/>
      <c r="J26" s="19">
        <f t="shared" ref="J26:J34" si="2">IF(OR($C$4="■",$C$5="■"),23,"N/A")</f>
        <v>23</v>
      </c>
      <c r="K26" s="208" t="s">
        <v>9</v>
      </c>
      <c r="L26" s="208" t="s">
        <v>9</v>
      </c>
      <c r="M26" s="201" t="s">
        <v>797</v>
      </c>
      <c r="N26" s="201" t="s">
        <v>797</v>
      </c>
      <c r="O26" s="201" t="s">
        <v>797</v>
      </c>
      <c r="P26" s="201" t="s">
        <v>797</v>
      </c>
      <c r="Q26" s="201" t="s">
        <v>797</v>
      </c>
      <c r="R26" s="201" t="s">
        <v>797</v>
      </c>
      <c r="S26" s="201" t="s">
        <v>797</v>
      </c>
      <c r="T26" s="201" t="s">
        <v>797</v>
      </c>
      <c r="U26" s="201" t="s">
        <v>797</v>
      </c>
      <c r="V26" s="201" t="s">
        <v>797</v>
      </c>
      <c r="W26" s="3">
        <v>12</v>
      </c>
      <c r="Y26" s="261" t="s">
        <v>777</v>
      </c>
      <c r="AA26" s="40"/>
    </row>
    <row r="27" spans="1:27" ht="76.8">
      <c r="A27" s="34"/>
      <c r="B27" s="24"/>
      <c r="C27" s="23"/>
      <c r="D27" s="22"/>
      <c r="E27" s="214" t="s">
        <v>10</v>
      </c>
      <c r="F27" s="105" t="s">
        <v>139</v>
      </c>
      <c r="G27" s="231" t="s">
        <v>12</v>
      </c>
      <c r="H27" s="239" t="s">
        <v>142</v>
      </c>
      <c r="I27" s="194"/>
      <c r="J27" s="19">
        <f t="shared" si="2"/>
        <v>23</v>
      </c>
      <c r="K27" s="208" t="s">
        <v>9</v>
      </c>
      <c r="L27" s="208" t="s">
        <v>9</v>
      </c>
      <c r="M27" s="201" t="s">
        <v>797</v>
      </c>
      <c r="N27" s="201" t="s">
        <v>797</v>
      </c>
      <c r="O27" s="201" t="s">
        <v>797</v>
      </c>
      <c r="P27" s="201" t="s">
        <v>797</v>
      </c>
      <c r="Q27" s="201" t="s">
        <v>797</v>
      </c>
      <c r="R27" s="201" t="s">
        <v>797</v>
      </c>
      <c r="S27" s="201" t="s">
        <v>797</v>
      </c>
      <c r="T27" s="201" t="s">
        <v>797</v>
      </c>
      <c r="U27" s="201" t="s">
        <v>797</v>
      </c>
      <c r="V27" s="201" t="s">
        <v>797</v>
      </c>
      <c r="W27" s="3">
        <v>13</v>
      </c>
      <c r="Y27" s="262"/>
      <c r="AA27" s="41"/>
    </row>
    <row r="28" spans="1:27" ht="96">
      <c r="A28" s="15" t="s">
        <v>491</v>
      </c>
      <c r="B28" s="28" t="s">
        <v>17</v>
      </c>
      <c r="C28" s="110" t="s">
        <v>490</v>
      </c>
      <c r="D28" s="13" t="s">
        <v>143</v>
      </c>
      <c r="E28" s="213" t="s">
        <v>14</v>
      </c>
      <c r="F28" s="27" t="s">
        <v>141</v>
      </c>
      <c r="G28" s="230" t="s">
        <v>12</v>
      </c>
      <c r="H28" s="128" t="s">
        <v>651</v>
      </c>
      <c r="I28" s="17"/>
      <c r="J28" s="19">
        <f t="shared" si="2"/>
        <v>23</v>
      </c>
      <c r="K28" s="208" t="s">
        <v>9</v>
      </c>
      <c r="L28" s="208" t="s">
        <v>9</v>
      </c>
      <c r="M28" s="201" t="s">
        <v>797</v>
      </c>
      <c r="N28" s="201" t="s">
        <v>797</v>
      </c>
      <c r="O28" s="201" t="s">
        <v>797</v>
      </c>
      <c r="P28" s="201" t="s">
        <v>797</v>
      </c>
      <c r="Q28" s="201" t="s">
        <v>797</v>
      </c>
      <c r="R28" s="201" t="s">
        <v>797</v>
      </c>
      <c r="S28" s="201" t="s">
        <v>797</v>
      </c>
      <c r="T28" s="201" t="s">
        <v>797</v>
      </c>
      <c r="U28" s="201" t="s">
        <v>797</v>
      </c>
      <c r="V28" s="201" t="s">
        <v>797</v>
      </c>
      <c r="W28" s="3">
        <v>14</v>
      </c>
      <c r="Y28" s="262"/>
      <c r="AA28" s="40"/>
    </row>
    <row r="29" spans="1:27" ht="76.8">
      <c r="A29" s="34"/>
      <c r="B29" s="7"/>
      <c r="C29" s="23"/>
      <c r="D29" s="6"/>
      <c r="E29" s="214" t="s">
        <v>10</v>
      </c>
      <c r="F29" s="105" t="s">
        <v>139</v>
      </c>
      <c r="G29" s="231" t="s">
        <v>12</v>
      </c>
      <c r="H29" s="239" t="s">
        <v>142</v>
      </c>
      <c r="I29" s="194"/>
      <c r="J29" s="19">
        <f t="shared" si="2"/>
        <v>23</v>
      </c>
      <c r="K29" s="208" t="s">
        <v>9</v>
      </c>
      <c r="L29" s="208" t="s">
        <v>9</v>
      </c>
      <c r="M29" s="201" t="s">
        <v>797</v>
      </c>
      <c r="N29" s="201" t="s">
        <v>797</v>
      </c>
      <c r="O29" s="201" t="s">
        <v>797</v>
      </c>
      <c r="P29" s="201" t="s">
        <v>797</v>
      </c>
      <c r="Q29" s="201" t="s">
        <v>797</v>
      </c>
      <c r="R29" s="201" t="s">
        <v>797</v>
      </c>
      <c r="S29" s="201" t="s">
        <v>797</v>
      </c>
      <c r="T29" s="201" t="s">
        <v>797</v>
      </c>
      <c r="U29" s="201" t="s">
        <v>797</v>
      </c>
      <c r="V29" s="201" t="s">
        <v>797</v>
      </c>
      <c r="W29" s="3">
        <v>15</v>
      </c>
      <c r="Y29" s="262"/>
    </row>
    <row r="30" spans="1:27" ht="76.8">
      <c r="A30" s="15" t="s">
        <v>492</v>
      </c>
      <c r="B30" s="14" t="s">
        <v>18</v>
      </c>
      <c r="C30" s="110" t="s">
        <v>490</v>
      </c>
      <c r="D30" s="13" t="s">
        <v>144</v>
      </c>
      <c r="E30" s="213" t="s">
        <v>14</v>
      </c>
      <c r="F30" s="27" t="s">
        <v>138</v>
      </c>
      <c r="G30" s="230" t="s">
        <v>12</v>
      </c>
      <c r="H30" s="128" t="s">
        <v>651</v>
      </c>
      <c r="I30" s="17"/>
      <c r="J30" s="19">
        <f t="shared" si="2"/>
        <v>23</v>
      </c>
      <c r="K30" s="208" t="s">
        <v>9</v>
      </c>
      <c r="L30" s="208" t="s">
        <v>9</v>
      </c>
      <c r="M30" s="201" t="s">
        <v>797</v>
      </c>
      <c r="N30" s="201" t="s">
        <v>797</v>
      </c>
      <c r="O30" s="201" t="s">
        <v>797</v>
      </c>
      <c r="P30" s="201" t="s">
        <v>797</v>
      </c>
      <c r="Q30" s="201" t="s">
        <v>797</v>
      </c>
      <c r="R30" s="201" t="s">
        <v>797</v>
      </c>
      <c r="S30" s="201" t="s">
        <v>797</v>
      </c>
      <c r="T30" s="201" t="s">
        <v>797</v>
      </c>
      <c r="U30" s="201" t="s">
        <v>797</v>
      </c>
      <c r="V30" s="201" t="s">
        <v>797</v>
      </c>
      <c r="W30" s="3">
        <v>16</v>
      </c>
      <c r="Y30" s="262"/>
    </row>
    <row r="31" spans="1:27" ht="76.8">
      <c r="A31" s="34"/>
      <c r="B31" s="7"/>
      <c r="C31" s="23"/>
      <c r="D31" s="6"/>
      <c r="E31" s="214" t="s">
        <v>10</v>
      </c>
      <c r="F31" s="105" t="s">
        <v>139</v>
      </c>
      <c r="G31" s="222"/>
      <c r="H31" s="240" t="s">
        <v>486</v>
      </c>
      <c r="I31" s="194"/>
      <c r="J31" s="19">
        <f t="shared" si="2"/>
        <v>23</v>
      </c>
      <c r="K31" s="208" t="s">
        <v>9</v>
      </c>
      <c r="L31" s="208" t="s">
        <v>9</v>
      </c>
      <c r="M31" s="201" t="s">
        <v>797</v>
      </c>
      <c r="N31" s="201" t="s">
        <v>797</v>
      </c>
      <c r="O31" s="201" t="s">
        <v>797</v>
      </c>
      <c r="P31" s="201" t="s">
        <v>797</v>
      </c>
      <c r="Q31" s="201" t="s">
        <v>797</v>
      </c>
      <c r="R31" s="201" t="s">
        <v>797</v>
      </c>
      <c r="S31" s="201" t="s">
        <v>797</v>
      </c>
      <c r="T31" s="201" t="s">
        <v>797</v>
      </c>
      <c r="U31" s="201" t="s">
        <v>797</v>
      </c>
      <c r="V31" s="201" t="s">
        <v>797</v>
      </c>
      <c r="W31" s="3">
        <v>17</v>
      </c>
      <c r="Y31" s="262"/>
    </row>
    <row r="32" spans="1:27" ht="115.2">
      <c r="A32" s="15" t="s">
        <v>493</v>
      </c>
      <c r="B32" s="14" t="s">
        <v>18</v>
      </c>
      <c r="C32" s="110" t="s">
        <v>490</v>
      </c>
      <c r="D32" s="13" t="s">
        <v>145</v>
      </c>
      <c r="E32" s="213" t="s">
        <v>14</v>
      </c>
      <c r="F32" s="27" t="s">
        <v>138</v>
      </c>
      <c r="G32" s="230" t="s">
        <v>12</v>
      </c>
      <c r="H32" s="128" t="s">
        <v>651</v>
      </c>
      <c r="I32" s="17"/>
      <c r="J32" s="19">
        <f t="shared" si="2"/>
        <v>23</v>
      </c>
      <c r="K32" s="208" t="s">
        <v>9</v>
      </c>
      <c r="L32" s="208" t="s">
        <v>9</v>
      </c>
      <c r="M32" s="201" t="s">
        <v>797</v>
      </c>
      <c r="N32" s="201" t="s">
        <v>797</v>
      </c>
      <c r="O32" s="201" t="s">
        <v>797</v>
      </c>
      <c r="P32" s="201" t="s">
        <v>797</v>
      </c>
      <c r="Q32" s="201" t="s">
        <v>797</v>
      </c>
      <c r="R32" s="201" t="s">
        <v>797</v>
      </c>
      <c r="S32" s="201" t="s">
        <v>797</v>
      </c>
      <c r="T32" s="201" t="s">
        <v>797</v>
      </c>
      <c r="U32" s="201" t="s">
        <v>797</v>
      </c>
      <c r="V32" s="201" t="s">
        <v>797</v>
      </c>
      <c r="W32" s="3">
        <v>18</v>
      </c>
      <c r="Y32" s="262"/>
    </row>
    <row r="33" spans="1:27" ht="76.8">
      <c r="A33" s="8"/>
      <c r="B33" s="7"/>
      <c r="C33" s="23"/>
      <c r="D33" s="6"/>
      <c r="E33" s="214" t="s">
        <v>10</v>
      </c>
      <c r="F33" s="105" t="s">
        <v>139</v>
      </c>
      <c r="G33" s="222"/>
      <c r="H33" s="240" t="s">
        <v>486</v>
      </c>
      <c r="I33" s="194"/>
      <c r="J33" s="19">
        <f t="shared" si="2"/>
        <v>23</v>
      </c>
      <c r="K33" s="208" t="s">
        <v>9</v>
      </c>
      <c r="L33" s="208" t="s">
        <v>9</v>
      </c>
      <c r="M33" s="201" t="s">
        <v>797</v>
      </c>
      <c r="N33" s="201" t="s">
        <v>797</v>
      </c>
      <c r="O33" s="201" t="s">
        <v>797</v>
      </c>
      <c r="P33" s="201" t="s">
        <v>797</v>
      </c>
      <c r="Q33" s="201" t="s">
        <v>797</v>
      </c>
      <c r="R33" s="201" t="s">
        <v>797</v>
      </c>
      <c r="S33" s="201" t="s">
        <v>797</v>
      </c>
      <c r="T33" s="201" t="s">
        <v>797</v>
      </c>
      <c r="U33" s="201" t="s">
        <v>797</v>
      </c>
      <c r="V33" s="201" t="s">
        <v>797</v>
      </c>
      <c r="W33" s="3">
        <v>19</v>
      </c>
      <c r="Y33" s="262"/>
    </row>
    <row r="34" spans="1:27" ht="38.4">
      <c r="A34" s="15" t="s">
        <v>494</v>
      </c>
      <c r="B34" s="14" t="s">
        <v>18</v>
      </c>
      <c r="C34" s="19" t="s">
        <v>490</v>
      </c>
      <c r="D34" s="2" t="s">
        <v>369</v>
      </c>
      <c r="F34" s="106"/>
      <c r="H34" s="135"/>
      <c r="I34" s="194"/>
      <c r="J34" s="19">
        <f t="shared" si="2"/>
        <v>23</v>
      </c>
      <c r="K34" s="208" t="s">
        <v>9</v>
      </c>
      <c r="L34" s="208" t="s">
        <v>9</v>
      </c>
      <c r="M34" s="201" t="s">
        <v>797</v>
      </c>
      <c r="N34" s="201" t="s">
        <v>797</v>
      </c>
      <c r="O34" s="201" t="s">
        <v>797</v>
      </c>
      <c r="P34" s="201" t="s">
        <v>797</v>
      </c>
      <c r="Q34" s="201" t="s">
        <v>797</v>
      </c>
      <c r="R34" s="201" t="s">
        <v>797</v>
      </c>
      <c r="S34" s="201" t="s">
        <v>797</v>
      </c>
      <c r="T34" s="201" t="s">
        <v>797</v>
      </c>
      <c r="U34" s="201" t="s">
        <v>797</v>
      </c>
      <c r="V34" s="201" t="s">
        <v>797</v>
      </c>
      <c r="W34" s="3">
        <v>20</v>
      </c>
      <c r="Y34" s="262"/>
    </row>
    <row r="35" spans="1:27" s="88" customFormat="1">
      <c r="A35" s="82" t="s">
        <v>498</v>
      </c>
      <c r="B35" s="83"/>
      <c r="C35" s="84"/>
      <c r="D35" s="85"/>
      <c r="E35" s="216"/>
      <c r="F35" s="85"/>
      <c r="G35" s="216"/>
      <c r="H35" s="86"/>
      <c r="J35" s="87"/>
      <c r="K35" s="87"/>
      <c r="L35" s="87"/>
      <c r="M35" s="87"/>
      <c r="N35" s="87"/>
      <c r="O35" s="87"/>
      <c r="P35" s="87"/>
      <c r="Q35" s="87"/>
      <c r="R35" s="87"/>
      <c r="S35" s="87"/>
      <c r="T35" s="87"/>
      <c r="U35" s="87"/>
      <c r="V35" s="87"/>
      <c r="W35" s="3">
        <v>21</v>
      </c>
      <c r="X35" s="87"/>
      <c r="Y35" s="205"/>
      <c r="Z35" s="87"/>
    </row>
    <row r="36" spans="1:27">
      <c r="W36" s="3">
        <v>22</v>
      </c>
    </row>
    <row r="37" spans="1:27" s="114" customFormat="1" ht="57.6">
      <c r="A37" s="122" t="s">
        <v>20</v>
      </c>
      <c r="B37" s="123" t="s">
        <v>21</v>
      </c>
      <c r="C37" s="124"/>
      <c r="D37" s="113" t="s">
        <v>858</v>
      </c>
      <c r="E37" s="217"/>
      <c r="F37" s="184"/>
      <c r="G37" s="217"/>
      <c r="H37" s="185" t="s">
        <v>849</v>
      </c>
      <c r="I37" s="196"/>
      <c r="J37" s="87"/>
      <c r="K37" s="87"/>
      <c r="L37" s="87"/>
      <c r="M37" s="87"/>
      <c r="N37" s="87"/>
      <c r="O37" s="87"/>
      <c r="P37" s="87"/>
      <c r="Q37" s="87"/>
      <c r="R37" s="87"/>
      <c r="S37" s="87"/>
      <c r="T37" s="87"/>
      <c r="U37" s="87"/>
      <c r="V37" s="87"/>
      <c r="W37" s="3">
        <v>23</v>
      </c>
      <c r="Y37" s="207"/>
      <c r="AA37" s="121"/>
    </row>
    <row r="38" spans="1:27" s="3" customFormat="1">
      <c r="A38" s="243" t="s">
        <v>22</v>
      </c>
      <c r="B38" s="244" t="s">
        <v>850</v>
      </c>
      <c r="C38" s="245"/>
      <c r="D38" s="246"/>
      <c r="E38" s="247"/>
      <c r="F38" s="246"/>
      <c r="G38" s="247"/>
      <c r="H38" s="248"/>
      <c r="I38" s="17"/>
      <c r="J38" s="19"/>
      <c r="K38" s="19"/>
      <c r="L38" s="19"/>
      <c r="M38" s="19"/>
      <c r="N38" s="19"/>
      <c r="O38" s="19"/>
      <c r="P38" s="19"/>
      <c r="Q38" s="19"/>
      <c r="R38" s="19"/>
      <c r="S38" s="19"/>
      <c r="T38" s="19"/>
      <c r="U38" s="19"/>
      <c r="V38" s="19"/>
      <c r="W38" s="3">
        <v>24</v>
      </c>
      <c r="Y38" s="249"/>
      <c r="AA38" s="43"/>
    </row>
    <row r="39" spans="1:27" s="3" customFormat="1">
      <c r="A39" s="187" t="s">
        <v>656</v>
      </c>
      <c r="B39" s="188"/>
      <c r="C39" s="189"/>
      <c r="D39" s="190"/>
      <c r="E39" s="218"/>
      <c r="F39" s="191"/>
      <c r="G39" s="232"/>
      <c r="H39" s="192"/>
      <c r="I39" s="17"/>
      <c r="J39" s="17"/>
      <c r="K39" s="17"/>
      <c r="L39" s="17"/>
      <c r="M39" s="17"/>
      <c r="N39" s="17"/>
      <c r="O39" s="17"/>
      <c r="P39" s="17"/>
      <c r="Q39" s="17"/>
      <c r="R39" s="17"/>
      <c r="S39" s="17"/>
      <c r="T39" s="17"/>
      <c r="U39" s="17"/>
      <c r="V39" s="17"/>
      <c r="W39" s="3">
        <v>25</v>
      </c>
      <c r="Y39" s="203"/>
      <c r="AA39" s="186"/>
    </row>
    <row r="40" spans="1:27" s="3" customFormat="1" ht="57.6">
      <c r="A40" s="31" t="s">
        <v>549</v>
      </c>
      <c r="B40" s="14" t="s">
        <v>332</v>
      </c>
      <c r="C40" s="110" t="s">
        <v>345</v>
      </c>
      <c r="D40" s="12" t="s">
        <v>851</v>
      </c>
      <c r="E40" s="214" t="s">
        <v>10</v>
      </c>
      <c r="F40" s="98" t="s">
        <v>146</v>
      </c>
      <c r="G40" s="221"/>
      <c r="H40" s="11"/>
      <c r="I40" s="1"/>
      <c r="J40" s="19">
        <f>IF($C$4="■",2,"N/A")</f>
        <v>2</v>
      </c>
      <c r="K40" s="19" t="s">
        <v>9</v>
      </c>
      <c r="L40" s="19" t="s">
        <v>9</v>
      </c>
      <c r="M40" s="19" t="str">
        <f>IF($C$6="■","＊","N/A")</f>
        <v>N/A</v>
      </c>
      <c r="N40" s="19" t="str">
        <f>IF($C$7="■","＊","N/A")</f>
        <v>N/A</v>
      </c>
      <c r="O40" s="201" t="s">
        <v>797</v>
      </c>
      <c r="P40" s="201" t="s">
        <v>797</v>
      </c>
      <c r="Q40" s="201" t="s">
        <v>797</v>
      </c>
      <c r="R40" s="201" t="s">
        <v>797</v>
      </c>
      <c r="S40" s="201" t="s">
        <v>797</v>
      </c>
      <c r="T40" s="201" t="s">
        <v>797</v>
      </c>
      <c r="U40" s="201" t="s">
        <v>797</v>
      </c>
      <c r="V40" s="201" t="s">
        <v>797</v>
      </c>
      <c r="W40" s="3">
        <v>26</v>
      </c>
      <c r="Y40" s="273"/>
      <c r="AA40" s="1"/>
    </row>
    <row r="41" spans="1:27" s="3" customFormat="1" ht="38.4">
      <c r="A41" s="31" t="s">
        <v>787</v>
      </c>
      <c r="B41" s="14" t="s">
        <v>332</v>
      </c>
      <c r="C41" s="110" t="s">
        <v>345</v>
      </c>
      <c r="D41" s="12" t="s">
        <v>852</v>
      </c>
      <c r="E41" s="214" t="s">
        <v>10</v>
      </c>
      <c r="F41" s="98" t="s">
        <v>146</v>
      </c>
      <c r="G41" s="221"/>
      <c r="H41" s="11"/>
      <c r="I41" s="1"/>
      <c r="J41" s="19">
        <f t="shared" ref="J41:J42" si="3">IF($C$4="■",2,"N/A")</f>
        <v>2</v>
      </c>
      <c r="K41" s="19" t="s">
        <v>9</v>
      </c>
      <c r="L41" s="19" t="s">
        <v>9</v>
      </c>
      <c r="M41" s="19" t="str">
        <f t="shared" ref="M41:M48" si="4">IF($C$6="■","＊","N/A")</f>
        <v>N/A</v>
      </c>
      <c r="N41" s="19" t="str">
        <f t="shared" ref="N41:N48" si="5">IF($C$7="■","＊","N/A")</f>
        <v>N/A</v>
      </c>
      <c r="O41" s="201" t="s">
        <v>797</v>
      </c>
      <c r="P41" s="201" t="s">
        <v>797</v>
      </c>
      <c r="Q41" s="201" t="s">
        <v>797</v>
      </c>
      <c r="R41" s="201" t="s">
        <v>797</v>
      </c>
      <c r="S41" s="201" t="s">
        <v>797</v>
      </c>
      <c r="T41" s="201" t="s">
        <v>797</v>
      </c>
      <c r="U41" s="201" t="s">
        <v>797</v>
      </c>
      <c r="V41" s="201" t="s">
        <v>797</v>
      </c>
      <c r="W41" s="3">
        <v>27</v>
      </c>
      <c r="Y41" s="269"/>
      <c r="AA41" s="1"/>
    </row>
    <row r="42" spans="1:27" s="3" customFormat="1" ht="57.6">
      <c r="A42" s="31" t="s">
        <v>788</v>
      </c>
      <c r="B42" s="14" t="s">
        <v>507</v>
      </c>
      <c r="C42" s="110" t="s">
        <v>345</v>
      </c>
      <c r="D42" s="12" t="s">
        <v>744</v>
      </c>
      <c r="E42" s="214" t="s">
        <v>10</v>
      </c>
      <c r="F42" s="98" t="s">
        <v>146</v>
      </c>
      <c r="G42" s="221"/>
      <c r="H42" s="11"/>
      <c r="I42" s="1"/>
      <c r="J42" s="19">
        <f t="shared" si="3"/>
        <v>2</v>
      </c>
      <c r="K42" s="19" t="s">
        <v>9</v>
      </c>
      <c r="L42" s="19" t="s">
        <v>9</v>
      </c>
      <c r="M42" s="19" t="str">
        <f t="shared" si="4"/>
        <v>N/A</v>
      </c>
      <c r="N42" s="19" t="str">
        <f t="shared" si="5"/>
        <v>N/A</v>
      </c>
      <c r="O42" s="201" t="s">
        <v>797</v>
      </c>
      <c r="P42" s="201" t="s">
        <v>797</v>
      </c>
      <c r="Q42" s="201" t="s">
        <v>797</v>
      </c>
      <c r="R42" s="201" t="s">
        <v>797</v>
      </c>
      <c r="S42" s="201" t="s">
        <v>797</v>
      </c>
      <c r="T42" s="201" t="s">
        <v>797</v>
      </c>
      <c r="U42" s="201" t="s">
        <v>797</v>
      </c>
      <c r="V42" s="201" t="s">
        <v>797</v>
      </c>
      <c r="W42" s="3">
        <v>28</v>
      </c>
      <c r="Y42" s="269"/>
      <c r="AA42" s="1"/>
    </row>
    <row r="43" spans="1:27" s="3" customFormat="1" ht="57.6">
      <c r="A43" s="31" t="s">
        <v>789</v>
      </c>
      <c r="B43" s="14" t="s">
        <v>332</v>
      </c>
      <c r="C43" s="110" t="s">
        <v>490</v>
      </c>
      <c r="D43" s="12" t="s">
        <v>497</v>
      </c>
      <c r="E43" s="214" t="s">
        <v>10</v>
      </c>
      <c r="F43" s="98" t="s">
        <v>146</v>
      </c>
      <c r="G43" s="221"/>
      <c r="H43" s="11"/>
      <c r="I43" s="1"/>
      <c r="J43" s="19">
        <f t="shared" ref="J43" si="6">IF(OR($C$4="■",$C$5="■"),23,"N/A")</f>
        <v>23</v>
      </c>
      <c r="K43" s="19" t="s">
        <v>9</v>
      </c>
      <c r="L43" s="19" t="s">
        <v>9</v>
      </c>
      <c r="M43" s="19" t="str">
        <f t="shared" si="4"/>
        <v>N/A</v>
      </c>
      <c r="N43" s="19" t="str">
        <f t="shared" si="5"/>
        <v>N/A</v>
      </c>
      <c r="O43" s="201" t="s">
        <v>797</v>
      </c>
      <c r="P43" s="201" t="s">
        <v>797</v>
      </c>
      <c r="Q43" s="201" t="s">
        <v>797</v>
      </c>
      <c r="R43" s="201" t="s">
        <v>797</v>
      </c>
      <c r="S43" s="201" t="s">
        <v>797</v>
      </c>
      <c r="T43" s="201" t="s">
        <v>797</v>
      </c>
      <c r="U43" s="201" t="s">
        <v>797</v>
      </c>
      <c r="V43" s="201" t="s">
        <v>797</v>
      </c>
      <c r="W43" s="3">
        <v>29</v>
      </c>
      <c r="Y43" s="269"/>
      <c r="AA43" s="1"/>
    </row>
    <row r="44" spans="1:27" s="3" customFormat="1" ht="38.4">
      <c r="A44" s="31" t="s">
        <v>790</v>
      </c>
      <c r="B44" s="14" t="s">
        <v>333</v>
      </c>
      <c r="C44" s="110" t="s">
        <v>345</v>
      </c>
      <c r="D44" s="12" t="s">
        <v>853</v>
      </c>
      <c r="E44" s="219" t="s">
        <v>10</v>
      </c>
      <c r="F44" s="100" t="s">
        <v>147</v>
      </c>
      <c r="G44" s="221"/>
      <c r="H44" s="11"/>
      <c r="I44" s="1"/>
      <c r="J44" s="19">
        <f t="shared" ref="J44:J48" si="7">IF($C$4="■",2,"N/A")</f>
        <v>2</v>
      </c>
      <c r="K44" s="19" t="s">
        <v>9</v>
      </c>
      <c r="L44" s="19" t="s">
        <v>9</v>
      </c>
      <c r="M44" s="19" t="str">
        <f t="shared" si="4"/>
        <v>N/A</v>
      </c>
      <c r="N44" s="19" t="str">
        <f t="shared" si="5"/>
        <v>N/A</v>
      </c>
      <c r="O44" s="201" t="s">
        <v>797</v>
      </c>
      <c r="P44" s="201" t="s">
        <v>797</v>
      </c>
      <c r="Q44" s="201" t="s">
        <v>797</v>
      </c>
      <c r="R44" s="201" t="s">
        <v>797</v>
      </c>
      <c r="S44" s="201" t="s">
        <v>797</v>
      </c>
      <c r="T44" s="201" t="s">
        <v>797</v>
      </c>
      <c r="U44" s="201" t="s">
        <v>797</v>
      </c>
      <c r="V44" s="201" t="s">
        <v>797</v>
      </c>
      <c r="W44" s="3">
        <v>30</v>
      </c>
      <c r="Y44" s="269"/>
      <c r="AA44" s="1"/>
    </row>
    <row r="45" spans="1:27" s="3" customFormat="1" ht="38.4">
      <c r="A45" s="10"/>
      <c r="B45" s="1"/>
      <c r="C45" s="19"/>
      <c r="D45" s="2"/>
      <c r="E45" s="220" t="s">
        <v>10</v>
      </c>
      <c r="F45" s="101" t="s">
        <v>148</v>
      </c>
      <c r="G45" s="215"/>
      <c r="H45" s="9"/>
      <c r="I45" s="1"/>
      <c r="J45" s="19">
        <f t="shared" si="7"/>
        <v>2</v>
      </c>
      <c r="K45" s="19" t="s">
        <v>9</v>
      </c>
      <c r="L45" s="19" t="s">
        <v>9</v>
      </c>
      <c r="M45" s="19" t="str">
        <f t="shared" si="4"/>
        <v>N/A</v>
      </c>
      <c r="N45" s="19" t="str">
        <f t="shared" si="5"/>
        <v>N/A</v>
      </c>
      <c r="O45" s="201" t="s">
        <v>797</v>
      </c>
      <c r="P45" s="201" t="s">
        <v>797</v>
      </c>
      <c r="Q45" s="201" t="s">
        <v>797</v>
      </c>
      <c r="R45" s="201" t="s">
        <v>797</v>
      </c>
      <c r="S45" s="201" t="s">
        <v>797</v>
      </c>
      <c r="T45" s="201" t="s">
        <v>797</v>
      </c>
      <c r="U45" s="201" t="s">
        <v>797</v>
      </c>
      <c r="V45" s="201" t="s">
        <v>797</v>
      </c>
      <c r="W45" s="3">
        <v>31</v>
      </c>
      <c r="Y45" s="269"/>
      <c r="AA45" s="1"/>
    </row>
    <row r="46" spans="1:27" s="3" customFormat="1" ht="38.4">
      <c r="A46" s="10"/>
      <c r="B46" s="1"/>
      <c r="C46" s="19"/>
      <c r="D46" s="2"/>
      <c r="E46" s="220" t="s">
        <v>10</v>
      </c>
      <c r="F46" s="101" t="s">
        <v>149</v>
      </c>
      <c r="G46" s="215"/>
      <c r="H46" s="9"/>
      <c r="I46" s="1"/>
      <c r="J46" s="19">
        <f t="shared" si="7"/>
        <v>2</v>
      </c>
      <c r="K46" s="19" t="s">
        <v>9</v>
      </c>
      <c r="L46" s="19" t="s">
        <v>9</v>
      </c>
      <c r="M46" s="19" t="str">
        <f t="shared" si="4"/>
        <v>N/A</v>
      </c>
      <c r="N46" s="19" t="str">
        <f t="shared" si="5"/>
        <v>N/A</v>
      </c>
      <c r="O46" s="201" t="s">
        <v>797</v>
      </c>
      <c r="P46" s="201" t="s">
        <v>797</v>
      </c>
      <c r="Q46" s="201" t="s">
        <v>797</v>
      </c>
      <c r="R46" s="201" t="s">
        <v>797</v>
      </c>
      <c r="S46" s="201" t="s">
        <v>797</v>
      </c>
      <c r="T46" s="201" t="s">
        <v>797</v>
      </c>
      <c r="U46" s="201" t="s">
        <v>797</v>
      </c>
      <c r="V46" s="201" t="s">
        <v>797</v>
      </c>
      <c r="W46" s="3">
        <v>32</v>
      </c>
      <c r="Y46" s="269"/>
      <c r="AA46" s="1"/>
    </row>
    <row r="47" spans="1:27" s="3" customFormat="1" ht="38.4">
      <c r="A47" s="10"/>
      <c r="B47" s="1"/>
      <c r="C47" s="19"/>
      <c r="D47" s="2"/>
      <c r="E47" s="220" t="s">
        <v>10</v>
      </c>
      <c r="F47" s="101" t="s">
        <v>150</v>
      </c>
      <c r="G47" s="215"/>
      <c r="H47" s="9"/>
      <c r="I47" s="1"/>
      <c r="J47" s="19">
        <f t="shared" si="7"/>
        <v>2</v>
      </c>
      <c r="K47" s="19" t="s">
        <v>9</v>
      </c>
      <c r="L47" s="19" t="s">
        <v>9</v>
      </c>
      <c r="M47" s="19" t="str">
        <f t="shared" si="4"/>
        <v>N/A</v>
      </c>
      <c r="N47" s="19" t="str">
        <f t="shared" si="5"/>
        <v>N/A</v>
      </c>
      <c r="O47" s="201" t="s">
        <v>797</v>
      </c>
      <c r="P47" s="201" t="s">
        <v>797</v>
      </c>
      <c r="Q47" s="201" t="s">
        <v>797</v>
      </c>
      <c r="R47" s="201" t="s">
        <v>797</v>
      </c>
      <c r="S47" s="201" t="s">
        <v>797</v>
      </c>
      <c r="T47" s="201" t="s">
        <v>797</v>
      </c>
      <c r="U47" s="201" t="s">
        <v>797</v>
      </c>
      <c r="V47" s="201" t="s">
        <v>797</v>
      </c>
      <c r="W47" s="3">
        <v>33</v>
      </c>
      <c r="Y47" s="269"/>
      <c r="AA47" s="1"/>
    </row>
    <row r="48" spans="1:27" s="3" customFormat="1" ht="38.4">
      <c r="A48" s="8"/>
      <c r="B48" s="7"/>
      <c r="C48" s="23"/>
      <c r="D48" s="6"/>
      <c r="E48" s="214" t="s">
        <v>10</v>
      </c>
      <c r="F48" s="99" t="s">
        <v>151</v>
      </c>
      <c r="G48" s="222"/>
      <c r="H48" s="5"/>
      <c r="I48" s="2"/>
      <c r="J48" s="19">
        <f t="shared" si="7"/>
        <v>2</v>
      </c>
      <c r="K48" s="19" t="s">
        <v>9</v>
      </c>
      <c r="L48" s="19" t="s">
        <v>9</v>
      </c>
      <c r="M48" s="19" t="str">
        <f t="shared" si="4"/>
        <v>N/A</v>
      </c>
      <c r="N48" s="19" t="str">
        <f t="shared" si="5"/>
        <v>N/A</v>
      </c>
      <c r="O48" s="201" t="s">
        <v>797</v>
      </c>
      <c r="P48" s="201" t="s">
        <v>797</v>
      </c>
      <c r="Q48" s="201" t="s">
        <v>797</v>
      </c>
      <c r="R48" s="201" t="s">
        <v>797</v>
      </c>
      <c r="S48" s="201" t="s">
        <v>797</v>
      </c>
      <c r="T48" s="201" t="s">
        <v>797</v>
      </c>
      <c r="U48" s="201" t="s">
        <v>797</v>
      </c>
      <c r="V48" s="201" t="s">
        <v>797</v>
      </c>
      <c r="W48" s="3">
        <v>34</v>
      </c>
      <c r="Y48" s="270"/>
      <c r="AA48" s="1"/>
    </row>
    <row r="49" spans="1:27" s="3" customFormat="1">
      <c r="A49" s="187" t="s">
        <v>655</v>
      </c>
      <c r="B49" s="188"/>
      <c r="C49" s="189"/>
      <c r="D49" s="190"/>
      <c r="E49" s="218"/>
      <c r="F49" s="191"/>
      <c r="G49" s="232"/>
      <c r="H49" s="192"/>
      <c r="I49" s="17"/>
      <c r="J49" s="19"/>
      <c r="K49" s="109"/>
      <c r="L49" s="19"/>
      <c r="M49" s="19"/>
      <c r="N49" s="19"/>
      <c r="O49" s="19"/>
      <c r="P49" s="19"/>
      <c r="Q49" s="19"/>
      <c r="R49" s="19"/>
      <c r="S49" s="19"/>
      <c r="T49" s="19"/>
      <c r="U49" s="19"/>
      <c r="V49" s="19"/>
      <c r="W49" s="3">
        <v>35</v>
      </c>
      <c r="Y49" s="203"/>
      <c r="AA49" s="186"/>
    </row>
    <row r="50" spans="1:27" s="3" customFormat="1" ht="38.4">
      <c r="A50" s="31" t="s">
        <v>554</v>
      </c>
      <c r="B50" s="12" t="s">
        <v>679</v>
      </c>
      <c r="C50" s="110" t="s">
        <v>345</v>
      </c>
      <c r="D50" s="12" t="s">
        <v>745</v>
      </c>
      <c r="E50" s="221"/>
      <c r="F50" s="100" t="s">
        <v>258</v>
      </c>
      <c r="G50" s="221"/>
      <c r="H50" s="81" t="s">
        <v>251</v>
      </c>
      <c r="I50" s="2"/>
      <c r="J50" s="19">
        <f t="shared" ref="J50:J68" si="8">IF($C$4="■",2,"N/A")</f>
        <v>2</v>
      </c>
      <c r="K50" s="133" t="s">
        <v>9</v>
      </c>
      <c r="L50" s="133" t="s">
        <v>9</v>
      </c>
      <c r="M50" s="19" t="str">
        <f t="shared" ref="M50:M114" si="9">IF($C$6="■","＊","N/A")</f>
        <v>N/A</v>
      </c>
      <c r="N50" s="19" t="str">
        <f t="shared" ref="N50:N113" si="10">IF($C$7="■","＊","N/A")</f>
        <v>N/A</v>
      </c>
      <c r="O50" s="201" t="s">
        <v>797</v>
      </c>
      <c r="P50" s="201" t="s">
        <v>797</v>
      </c>
      <c r="Q50" s="201" t="s">
        <v>797</v>
      </c>
      <c r="R50" s="201" t="s">
        <v>797</v>
      </c>
      <c r="S50" s="201" t="s">
        <v>797</v>
      </c>
      <c r="T50" s="201" t="s">
        <v>797</v>
      </c>
      <c r="U50" s="201" t="s">
        <v>797</v>
      </c>
      <c r="V50" s="201" t="s">
        <v>797</v>
      </c>
      <c r="W50" s="3">
        <v>36</v>
      </c>
      <c r="Y50" s="268" t="s">
        <v>778</v>
      </c>
      <c r="AA50" s="1"/>
    </row>
    <row r="51" spans="1:27" s="3" customFormat="1">
      <c r="A51" s="10"/>
      <c r="B51" s="2"/>
      <c r="C51" s="19"/>
      <c r="D51" s="2"/>
      <c r="E51" s="215"/>
      <c r="F51" s="101" t="s">
        <v>259</v>
      </c>
      <c r="G51" s="215"/>
      <c r="H51" s="52"/>
      <c r="I51" s="2"/>
      <c r="J51" s="19">
        <f t="shared" si="8"/>
        <v>2</v>
      </c>
      <c r="K51" s="133" t="s">
        <v>9</v>
      </c>
      <c r="L51" s="133" t="s">
        <v>9</v>
      </c>
      <c r="M51" s="19" t="str">
        <f t="shared" si="9"/>
        <v>N/A</v>
      </c>
      <c r="N51" s="19" t="str">
        <f t="shared" si="10"/>
        <v>N/A</v>
      </c>
      <c r="O51" s="201" t="s">
        <v>797</v>
      </c>
      <c r="P51" s="201" t="s">
        <v>797</v>
      </c>
      <c r="Q51" s="201" t="s">
        <v>797</v>
      </c>
      <c r="R51" s="201" t="s">
        <v>797</v>
      </c>
      <c r="S51" s="201" t="s">
        <v>797</v>
      </c>
      <c r="T51" s="201" t="s">
        <v>797</v>
      </c>
      <c r="U51" s="201" t="s">
        <v>797</v>
      </c>
      <c r="V51" s="201" t="s">
        <v>797</v>
      </c>
      <c r="W51" s="3">
        <v>37</v>
      </c>
      <c r="Y51" s="271"/>
      <c r="AA51" s="1"/>
    </row>
    <row r="52" spans="1:27" s="3" customFormat="1">
      <c r="A52" s="8"/>
      <c r="B52" s="6"/>
      <c r="C52" s="23"/>
      <c r="D52" s="6"/>
      <c r="E52" s="222"/>
      <c r="F52" s="99" t="s">
        <v>260</v>
      </c>
      <c r="G52" s="222"/>
      <c r="H52" s="47"/>
      <c r="I52" s="2"/>
      <c r="J52" s="19">
        <f t="shared" si="8"/>
        <v>2</v>
      </c>
      <c r="K52" s="133" t="s">
        <v>9</v>
      </c>
      <c r="L52" s="133" t="s">
        <v>9</v>
      </c>
      <c r="M52" s="19" t="str">
        <f t="shared" si="9"/>
        <v>N/A</v>
      </c>
      <c r="N52" s="19" t="str">
        <f t="shared" si="10"/>
        <v>N/A</v>
      </c>
      <c r="O52" s="201" t="s">
        <v>797</v>
      </c>
      <c r="P52" s="201" t="s">
        <v>797</v>
      </c>
      <c r="Q52" s="201" t="s">
        <v>797</v>
      </c>
      <c r="R52" s="201" t="s">
        <v>797</v>
      </c>
      <c r="S52" s="201" t="s">
        <v>797</v>
      </c>
      <c r="T52" s="201" t="s">
        <v>797</v>
      </c>
      <c r="U52" s="201" t="s">
        <v>797</v>
      </c>
      <c r="V52" s="201" t="s">
        <v>797</v>
      </c>
      <c r="W52" s="3">
        <v>38</v>
      </c>
      <c r="Y52" s="271"/>
      <c r="AA52" s="1"/>
    </row>
    <row r="53" spans="1:27" s="3" customFormat="1" ht="38.4">
      <c r="A53" s="31" t="s">
        <v>555</v>
      </c>
      <c r="B53" s="12" t="s">
        <v>679</v>
      </c>
      <c r="C53" s="19" t="s">
        <v>345</v>
      </c>
      <c r="D53" s="2" t="s">
        <v>252</v>
      </c>
      <c r="E53" s="223"/>
      <c r="F53" s="99"/>
      <c r="G53" s="223"/>
      <c r="H53" s="89"/>
      <c r="I53" s="2"/>
      <c r="J53" s="19">
        <f t="shared" si="8"/>
        <v>2</v>
      </c>
      <c r="K53" s="133" t="s">
        <v>9</v>
      </c>
      <c r="L53" s="133" t="s">
        <v>9</v>
      </c>
      <c r="M53" s="19" t="str">
        <f t="shared" si="9"/>
        <v>N/A</v>
      </c>
      <c r="N53" s="19" t="str">
        <f t="shared" si="10"/>
        <v>N/A</v>
      </c>
      <c r="O53" s="201" t="s">
        <v>797</v>
      </c>
      <c r="P53" s="201" t="s">
        <v>797</v>
      </c>
      <c r="Q53" s="201" t="s">
        <v>797</v>
      </c>
      <c r="R53" s="201" t="s">
        <v>797</v>
      </c>
      <c r="S53" s="201" t="s">
        <v>797</v>
      </c>
      <c r="T53" s="201" t="s">
        <v>797</v>
      </c>
      <c r="U53" s="201" t="s">
        <v>797</v>
      </c>
      <c r="V53" s="201" t="s">
        <v>797</v>
      </c>
      <c r="W53" s="3">
        <v>39</v>
      </c>
      <c r="Y53" s="271"/>
      <c r="AA53" s="1"/>
    </row>
    <row r="54" spans="1:27" s="3" customFormat="1" ht="57.6">
      <c r="A54" s="31" t="s">
        <v>556</v>
      </c>
      <c r="B54" s="12" t="s">
        <v>679</v>
      </c>
      <c r="C54" s="110" t="s">
        <v>345</v>
      </c>
      <c r="D54" s="12" t="s">
        <v>678</v>
      </c>
      <c r="E54" s="214" t="s">
        <v>10</v>
      </c>
      <c r="F54" s="98" t="s">
        <v>146</v>
      </c>
      <c r="G54" s="215"/>
      <c r="H54" s="52"/>
      <c r="I54" s="2"/>
      <c r="J54" s="19">
        <f t="shared" si="8"/>
        <v>2</v>
      </c>
      <c r="K54" s="133" t="s">
        <v>9</v>
      </c>
      <c r="L54" s="133" t="s">
        <v>9</v>
      </c>
      <c r="M54" s="19" t="str">
        <f t="shared" si="9"/>
        <v>N/A</v>
      </c>
      <c r="N54" s="19" t="str">
        <f t="shared" si="10"/>
        <v>N/A</v>
      </c>
      <c r="O54" s="201" t="s">
        <v>797</v>
      </c>
      <c r="P54" s="201" t="s">
        <v>797</v>
      </c>
      <c r="Q54" s="201" t="s">
        <v>797</v>
      </c>
      <c r="R54" s="201" t="s">
        <v>797</v>
      </c>
      <c r="S54" s="201" t="s">
        <v>797</v>
      </c>
      <c r="T54" s="201" t="s">
        <v>797</v>
      </c>
      <c r="U54" s="201" t="s">
        <v>797</v>
      </c>
      <c r="V54" s="201" t="s">
        <v>797</v>
      </c>
      <c r="W54" s="3">
        <v>40</v>
      </c>
      <c r="Y54" s="271"/>
      <c r="AA54" s="1"/>
    </row>
    <row r="55" spans="1:27" s="3" customFormat="1" ht="38.4">
      <c r="A55" s="31" t="s">
        <v>667</v>
      </c>
      <c r="B55" s="12" t="s">
        <v>156</v>
      </c>
      <c r="C55" s="110" t="s">
        <v>345</v>
      </c>
      <c r="D55" s="12" t="s">
        <v>746</v>
      </c>
      <c r="E55" s="219" t="s">
        <v>14</v>
      </c>
      <c r="F55" s="12" t="s">
        <v>854</v>
      </c>
      <c r="G55" s="221"/>
      <c r="H55" s="81" t="s">
        <v>663</v>
      </c>
      <c r="I55" s="2"/>
      <c r="J55" s="19">
        <f t="shared" si="8"/>
        <v>2</v>
      </c>
      <c r="K55" s="133" t="s">
        <v>9</v>
      </c>
      <c r="L55" s="133" t="s">
        <v>9</v>
      </c>
      <c r="M55" s="19" t="str">
        <f t="shared" si="9"/>
        <v>N/A</v>
      </c>
      <c r="N55" s="19" t="str">
        <f t="shared" si="10"/>
        <v>N/A</v>
      </c>
      <c r="O55" s="201" t="s">
        <v>797</v>
      </c>
      <c r="P55" s="201" t="s">
        <v>797</v>
      </c>
      <c r="Q55" s="201" t="s">
        <v>797</v>
      </c>
      <c r="R55" s="201" t="s">
        <v>797</v>
      </c>
      <c r="S55" s="201" t="s">
        <v>797</v>
      </c>
      <c r="T55" s="201" t="s">
        <v>797</v>
      </c>
      <c r="U55" s="201" t="s">
        <v>797</v>
      </c>
      <c r="V55" s="201" t="s">
        <v>797</v>
      </c>
      <c r="W55" s="3">
        <v>41</v>
      </c>
      <c r="Y55" s="271"/>
      <c r="AA55" s="1"/>
    </row>
    <row r="56" spans="1:27" s="3" customFormat="1">
      <c r="A56" s="10"/>
      <c r="B56" s="2"/>
      <c r="C56" s="19"/>
      <c r="D56" s="2"/>
      <c r="E56" s="220" t="s">
        <v>14</v>
      </c>
      <c r="F56" s="2" t="s">
        <v>855</v>
      </c>
      <c r="G56" s="215"/>
      <c r="H56" s="52" t="s">
        <v>668</v>
      </c>
      <c r="I56" s="2"/>
      <c r="J56" s="19">
        <f t="shared" si="8"/>
        <v>2</v>
      </c>
      <c r="K56" s="133" t="s">
        <v>9</v>
      </c>
      <c r="L56" s="133" t="s">
        <v>9</v>
      </c>
      <c r="M56" s="19" t="str">
        <f t="shared" si="9"/>
        <v>N/A</v>
      </c>
      <c r="N56" s="19" t="str">
        <f t="shared" si="10"/>
        <v>N/A</v>
      </c>
      <c r="O56" s="201" t="s">
        <v>797</v>
      </c>
      <c r="P56" s="201" t="s">
        <v>797</v>
      </c>
      <c r="Q56" s="201" t="s">
        <v>797</v>
      </c>
      <c r="R56" s="201" t="s">
        <v>797</v>
      </c>
      <c r="S56" s="201" t="s">
        <v>797</v>
      </c>
      <c r="T56" s="201" t="s">
        <v>797</v>
      </c>
      <c r="U56" s="201" t="s">
        <v>797</v>
      </c>
      <c r="V56" s="201" t="s">
        <v>797</v>
      </c>
      <c r="W56" s="3">
        <v>42</v>
      </c>
      <c r="Y56" s="271"/>
      <c r="AA56" s="1"/>
    </row>
    <row r="57" spans="1:27" s="3" customFormat="1">
      <c r="A57" s="8"/>
      <c r="B57" s="6"/>
      <c r="C57" s="23"/>
      <c r="D57" s="6"/>
      <c r="E57" s="214" t="s">
        <v>10</v>
      </c>
      <c r="F57" s="6" t="s">
        <v>536</v>
      </c>
      <c r="G57" s="222"/>
      <c r="H57" s="52" t="s">
        <v>668</v>
      </c>
      <c r="I57" s="2"/>
      <c r="J57" s="19">
        <f t="shared" si="8"/>
        <v>2</v>
      </c>
      <c r="K57" s="133" t="s">
        <v>9</v>
      </c>
      <c r="L57" s="133" t="s">
        <v>9</v>
      </c>
      <c r="M57" s="19" t="str">
        <f t="shared" si="9"/>
        <v>N/A</v>
      </c>
      <c r="N57" s="19" t="str">
        <f t="shared" si="10"/>
        <v>N/A</v>
      </c>
      <c r="O57" s="201" t="s">
        <v>797</v>
      </c>
      <c r="P57" s="201" t="s">
        <v>797</v>
      </c>
      <c r="Q57" s="201" t="s">
        <v>797</v>
      </c>
      <c r="R57" s="201" t="s">
        <v>797</v>
      </c>
      <c r="S57" s="201" t="s">
        <v>797</v>
      </c>
      <c r="T57" s="201" t="s">
        <v>797</v>
      </c>
      <c r="U57" s="201" t="s">
        <v>797</v>
      </c>
      <c r="V57" s="201" t="s">
        <v>797</v>
      </c>
      <c r="W57" s="3">
        <v>43</v>
      </c>
      <c r="Y57" s="271"/>
      <c r="AA57" s="1"/>
    </row>
    <row r="58" spans="1:27" s="3" customFormat="1" ht="38.4">
      <c r="A58" s="31" t="s">
        <v>557</v>
      </c>
      <c r="B58" s="12" t="s">
        <v>156</v>
      </c>
      <c r="C58" s="110" t="s">
        <v>345</v>
      </c>
      <c r="D58" s="12" t="s">
        <v>253</v>
      </c>
      <c r="E58" s="219" t="s">
        <v>14</v>
      </c>
      <c r="F58" s="12" t="s">
        <v>235</v>
      </c>
      <c r="G58" s="221"/>
      <c r="H58" s="81"/>
      <c r="I58" s="2"/>
      <c r="J58" s="19">
        <f t="shared" si="8"/>
        <v>2</v>
      </c>
      <c r="K58" s="133" t="s">
        <v>9</v>
      </c>
      <c r="L58" s="133" t="s">
        <v>9</v>
      </c>
      <c r="M58" s="19" t="str">
        <f t="shared" si="9"/>
        <v>N/A</v>
      </c>
      <c r="N58" s="19" t="str">
        <f t="shared" si="10"/>
        <v>N/A</v>
      </c>
      <c r="O58" s="201" t="s">
        <v>797</v>
      </c>
      <c r="P58" s="201" t="s">
        <v>797</v>
      </c>
      <c r="Q58" s="201" t="s">
        <v>797</v>
      </c>
      <c r="R58" s="201" t="s">
        <v>797</v>
      </c>
      <c r="S58" s="201" t="s">
        <v>797</v>
      </c>
      <c r="T58" s="201" t="s">
        <v>797</v>
      </c>
      <c r="U58" s="201" t="s">
        <v>797</v>
      </c>
      <c r="V58" s="201" t="s">
        <v>797</v>
      </c>
      <c r="W58" s="3">
        <v>44</v>
      </c>
      <c r="Y58" s="271"/>
      <c r="AA58" s="1"/>
    </row>
    <row r="59" spans="1:27" s="3" customFormat="1">
      <c r="A59" s="10"/>
      <c r="B59" s="2"/>
      <c r="C59" s="19"/>
      <c r="D59" s="2"/>
      <c r="E59" s="220" t="s">
        <v>14</v>
      </c>
      <c r="F59" s="2" t="s">
        <v>236</v>
      </c>
      <c r="G59" s="215"/>
      <c r="H59" s="52"/>
      <c r="I59" s="2"/>
      <c r="J59" s="19">
        <f t="shared" si="8"/>
        <v>2</v>
      </c>
      <c r="K59" s="133" t="s">
        <v>9</v>
      </c>
      <c r="L59" s="133" t="s">
        <v>9</v>
      </c>
      <c r="M59" s="19" t="str">
        <f t="shared" si="9"/>
        <v>N/A</v>
      </c>
      <c r="N59" s="19" t="str">
        <f t="shared" si="10"/>
        <v>N/A</v>
      </c>
      <c r="O59" s="201" t="s">
        <v>797</v>
      </c>
      <c r="P59" s="201" t="s">
        <v>797</v>
      </c>
      <c r="Q59" s="201" t="s">
        <v>797</v>
      </c>
      <c r="R59" s="201" t="s">
        <v>797</v>
      </c>
      <c r="S59" s="201" t="s">
        <v>797</v>
      </c>
      <c r="T59" s="201" t="s">
        <v>797</v>
      </c>
      <c r="U59" s="201" t="s">
        <v>797</v>
      </c>
      <c r="V59" s="201" t="s">
        <v>797</v>
      </c>
      <c r="W59" s="3">
        <v>45</v>
      </c>
      <c r="Y59" s="271"/>
      <c r="AA59" s="1"/>
    </row>
    <row r="60" spans="1:27" s="3" customFormat="1" ht="38.4">
      <c r="A60" s="10"/>
      <c r="B60" s="2"/>
      <c r="C60" s="19"/>
      <c r="D60" s="2"/>
      <c r="E60" s="220" t="s">
        <v>14</v>
      </c>
      <c r="F60" s="2" t="s">
        <v>237</v>
      </c>
      <c r="G60" s="215"/>
      <c r="H60" s="52"/>
      <c r="I60" s="2"/>
      <c r="J60" s="19">
        <f t="shared" si="8"/>
        <v>2</v>
      </c>
      <c r="K60" s="133" t="s">
        <v>9</v>
      </c>
      <c r="L60" s="133" t="s">
        <v>9</v>
      </c>
      <c r="M60" s="19" t="str">
        <f t="shared" si="9"/>
        <v>N/A</v>
      </c>
      <c r="N60" s="19" t="str">
        <f t="shared" si="10"/>
        <v>N/A</v>
      </c>
      <c r="O60" s="201" t="s">
        <v>797</v>
      </c>
      <c r="P60" s="201" t="s">
        <v>797</v>
      </c>
      <c r="Q60" s="201" t="s">
        <v>797</v>
      </c>
      <c r="R60" s="201" t="s">
        <v>797</v>
      </c>
      <c r="S60" s="201" t="s">
        <v>797</v>
      </c>
      <c r="T60" s="201" t="s">
        <v>797</v>
      </c>
      <c r="U60" s="201" t="s">
        <v>797</v>
      </c>
      <c r="V60" s="201" t="s">
        <v>797</v>
      </c>
      <c r="W60" s="3">
        <v>46</v>
      </c>
      <c r="Y60" s="271"/>
      <c r="AA60" s="1"/>
    </row>
    <row r="61" spans="1:27" s="3" customFormat="1">
      <c r="A61" s="10"/>
      <c r="B61" s="2"/>
      <c r="C61" s="19"/>
      <c r="D61" s="2"/>
      <c r="E61" s="220" t="s">
        <v>14</v>
      </c>
      <c r="F61" s="2" t="s">
        <v>238</v>
      </c>
      <c r="G61" s="215"/>
      <c r="H61" s="52"/>
      <c r="I61" s="2"/>
      <c r="J61" s="19">
        <f t="shared" si="8"/>
        <v>2</v>
      </c>
      <c r="K61" s="133" t="s">
        <v>9</v>
      </c>
      <c r="L61" s="133" t="s">
        <v>9</v>
      </c>
      <c r="M61" s="19" t="str">
        <f t="shared" si="9"/>
        <v>N/A</v>
      </c>
      <c r="N61" s="19" t="str">
        <f t="shared" si="10"/>
        <v>N/A</v>
      </c>
      <c r="O61" s="201" t="s">
        <v>797</v>
      </c>
      <c r="P61" s="201" t="s">
        <v>797</v>
      </c>
      <c r="Q61" s="201" t="s">
        <v>797</v>
      </c>
      <c r="R61" s="201" t="s">
        <v>797</v>
      </c>
      <c r="S61" s="201" t="s">
        <v>797</v>
      </c>
      <c r="T61" s="201" t="s">
        <v>797</v>
      </c>
      <c r="U61" s="201" t="s">
        <v>797</v>
      </c>
      <c r="V61" s="201" t="s">
        <v>797</v>
      </c>
      <c r="W61" s="3">
        <v>47</v>
      </c>
      <c r="Y61" s="271"/>
      <c r="AA61" s="1"/>
    </row>
    <row r="62" spans="1:27" s="3" customFormat="1">
      <c r="A62" s="10"/>
      <c r="B62" s="2"/>
      <c r="C62" s="19"/>
      <c r="D62" s="2"/>
      <c r="E62" s="220" t="s">
        <v>14</v>
      </c>
      <c r="F62" s="2" t="s">
        <v>239</v>
      </c>
      <c r="G62" s="215"/>
      <c r="H62" s="52"/>
      <c r="I62" s="2"/>
      <c r="J62" s="19">
        <f t="shared" si="8"/>
        <v>2</v>
      </c>
      <c r="K62" s="133" t="s">
        <v>9</v>
      </c>
      <c r="L62" s="133" t="s">
        <v>9</v>
      </c>
      <c r="M62" s="19" t="str">
        <f t="shared" si="9"/>
        <v>N/A</v>
      </c>
      <c r="N62" s="19" t="str">
        <f t="shared" si="10"/>
        <v>N/A</v>
      </c>
      <c r="O62" s="201" t="s">
        <v>797</v>
      </c>
      <c r="P62" s="201" t="s">
        <v>797</v>
      </c>
      <c r="Q62" s="201" t="s">
        <v>797</v>
      </c>
      <c r="R62" s="201" t="s">
        <v>797</v>
      </c>
      <c r="S62" s="201" t="s">
        <v>797</v>
      </c>
      <c r="T62" s="201" t="s">
        <v>797</v>
      </c>
      <c r="U62" s="201" t="s">
        <v>797</v>
      </c>
      <c r="V62" s="201" t="s">
        <v>797</v>
      </c>
      <c r="W62" s="3">
        <v>48</v>
      </c>
      <c r="Y62" s="271"/>
      <c r="AA62" s="1"/>
    </row>
    <row r="63" spans="1:27" s="3" customFormat="1">
      <c r="A63" s="10"/>
      <c r="B63" s="2"/>
      <c r="C63" s="19"/>
      <c r="D63" s="2"/>
      <c r="E63" s="220" t="s">
        <v>14</v>
      </c>
      <c r="F63" s="2" t="s">
        <v>240</v>
      </c>
      <c r="G63" s="215"/>
      <c r="H63" s="52"/>
      <c r="I63" s="2"/>
      <c r="J63" s="19">
        <f t="shared" si="8"/>
        <v>2</v>
      </c>
      <c r="K63" s="133" t="s">
        <v>9</v>
      </c>
      <c r="L63" s="133" t="s">
        <v>9</v>
      </c>
      <c r="M63" s="19" t="str">
        <f t="shared" si="9"/>
        <v>N/A</v>
      </c>
      <c r="N63" s="19" t="str">
        <f t="shared" si="10"/>
        <v>N/A</v>
      </c>
      <c r="O63" s="201" t="s">
        <v>797</v>
      </c>
      <c r="P63" s="201" t="s">
        <v>797</v>
      </c>
      <c r="Q63" s="201" t="s">
        <v>797</v>
      </c>
      <c r="R63" s="201" t="s">
        <v>797</v>
      </c>
      <c r="S63" s="201" t="s">
        <v>797</v>
      </c>
      <c r="T63" s="201" t="s">
        <v>797</v>
      </c>
      <c r="U63" s="201" t="s">
        <v>797</v>
      </c>
      <c r="V63" s="201" t="s">
        <v>797</v>
      </c>
      <c r="W63" s="3">
        <v>49</v>
      </c>
      <c r="Y63" s="271"/>
      <c r="AA63" s="1"/>
    </row>
    <row r="64" spans="1:27" s="3" customFormat="1" ht="38.4">
      <c r="A64" s="10"/>
      <c r="B64" s="2"/>
      <c r="C64" s="19"/>
      <c r="D64" s="2"/>
      <c r="E64" s="220" t="s">
        <v>14</v>
      </c>
      <c r="F64" s="2" t="s">
        <v>241</v>
      </c>
      <c r="G64" s="215"/>
      <c r="H64" s="52"/>
      <c r="I64" s="2"/>
      <c r="J64" s="19">
        <f t="shared" si="8"/>
        <v>2</v>
      </c>
      <c r="K64" s="133" t="s">
        <v>9</v>
      </c>
      <c r="L64" s="133" t="s">
        <v>9</v>
      </c>
      <c r="M64" s="19" t="str">
        <f t="shared" si="9"/>
        <v>N/A</v>
      </c>
      <c r="N64" s="19" t="str">
        <f t="shared" si="10"/>
        <v>N/A</v>
      </c>
      <c r="O64" s="201" t="s">
        <v>797</v>
      </c>
      <c r="P64" s="201" t="s">
        <v>797</v>
      </c>
      <c r="Q64" s="201" t="s">
        <v>797</v>
      </c>
      <c r="R64" s="201" t="s">
        <v>797</v>
      </c>
      <c r="S64" s="201" t="s">
        <v>797</v>
      </c>
      <c r="T64" s="201" t="s">
        <v>797</v>
      </c>
      <c r="U64" s="201" t="s">
        <v>797</v>
      </c>
      <c r="V64" s="201" t="s">
        <v>797</v>
      </c>
      <c r="W64" s="3">
        <v>50</v>
      </c>
      <c r="Y64" s="271"/>
      <c r="AA64" s="1"/>
    </row>
    <row r="65" spans="1:27" s="3" customFormat="1">
      <c r="A65" s="10"/>
      <c r="B65" s="2"/>
      <c r="C65" s="19"/>
      <c r="D65" s="2"/>
      <c r="E65" s="220" t="s">
        <v>14</v>
      </c>
      <c r="F65" s="2" t="s">
        <v>661</v>
      </c>
      <c r="G65" s="215"/>
      <c r="H65" s="52"/>
      <c r="I65" s="2"/>
      <c r="J65" s="19">
        <f t="shared" si="8"/>
        <v>2</v>
      </c>
      <c r="K65" s="133" t="s">
        <v>9</v>
      </c>
      <c r="L65" s="133" t="s">
        <v>9</v>
      </c>
      <c r="M65" s="19" t="str">
        <f t="shared" si="9"/>
        <v>N/A</v>
      </c>
      <c r="N65" s="19" t="str">
        <f t="shared" si="10"/>
        <v>N/A</v>
      </c>
      <c r="O65" s="201" t="s">
        <v>797</v>
      </c>
      <c r="P65" s="201" t="s">
        <v>797</v>
      </c>
      <c r="Q65" s="201" t="s">
        <v>797</v>
      </c>
      <c r="R65" s="201" t="s">
        <v>797</v>
      </c>
      <c r="S65" s="201" t="s">
        <v>797</v>
      </c>
      <c r="T65" s="201" t="s">
        <v>797</v>
      </c>
      <c r="U65" s="201" t="s">
        <v>797</v>
      </c>
      <c r="V65" s="201" t="s">
        <v>797</v>
      </c>
      <c r="W65" s="3">
        <v>51</v>
      </c>
      <c r="Y65" s="271"/>
      <c r="AA65" s="1"/>
    </row>
    <row r="66" spans="1:27" s="3" customFormat="1">
      <c r="A66" s="8"/>
      <c r="B66" s="6"/>
      <c r="C66" s="23"/>
      <c r="D66" s="6"/>
      <c r="E66" s="214" t="s">
        <v>14</v>
      </c>
      <c r="F66" s="6" t="s">
        <v>662</v>
      </c>
      <c r="G66" s="222" t="s">
        <v>12</v>
      </c>
      <c r="H66" s="47" t="s">
        <v>669</v>
      </c>
      <c r="I66" s="2"/>
      <c r="J66" s="19">
        <f t="shared" si="8"/>
        <v>2</v>
      </c>
      <c r="K66" s="133" t="s">
        <v>9</v>
      </c>
      <c r="L66" s="133" t="s">
        <v>9</v>
      </c>
      <c r="M66" s="19" t="str">
        <f t="shared" si="9"/>
        <v>N/A</v>
      </c>
      <c r="N66" s="19" t="str">
        <f t="shared" si="10"/>
        <v>N/A</v>
      </c>
      <c r="O66" s="201" t="s">
        <v>797</v>
      </c>
      <c r="P66" s="201" t="s">
        <v>797</v>
      </c>
      <c r="Q66" s="201" t="s">
        <v>797</v>
      </c>
      <c r="R66" s="201" t="s">
        <v>797</v>
      </c>
      <c r="S66" s="201" t="s">
        <v>797</v>
      </c>
      <c r="T66" s="201" t="s">
        <v>797</v>
      </c>
      <c r="U66" s="201" t="s">
        <v>797</v>
      </c>
      <c r="V66" s="201" t="s">
        <v>797</v>
      </c>
      <c r="W66" s="3">
        <v>52</v>
      </c>
      <c r="Y66" s="271"/>
      <c r="AA66" s="1"/>
    </row>
    <row r="67" spans="1:27" s="3" customFormat="1" ht="38.4">
      <c r="A67" s="31" t="s">
        <v>558</v>
      </c>
      <c r="B67" s="12" t="s">
        <v>156</v>
      </c>
      <c r="C67" s="110" t="s">
        <v>345</v>
      </c>
      <c r="D67" s="12" t="s">
        <v>254</v>
      </c>
      <c r="E67" s="219" t="s">
        <v>14</v>
      </c>
      <c r="F67" s="12" t="s">
        <v>153</v>
      </c>
      <c r="G67" s="221" t="s">
        <v>12</v>
      </c>
      <c r="H67" s="81" t="s">
        <v>671</v>
      </c>
      <c r="I67" s="2"/>
      <c r="J67" s="19">
        <f t="shared" si="8"/>
        <v>2</v>
      </c>
      <c r="K67" s="133" t="s">
        <v>9</v>
      </c>
      <c r="L67" s="133" t="s">
        <v>9</v>
      </c>
      <c r="M67" s="19" t="str">
        <f t="shared" si="9"/>
        <v>N/A</v>
      </c>
      <c r="N67" s="19" t="str">
        <f t="shared" si="10"/>
        <v>N/A</v>
      </c>
      <c r="O67" s="201" t="s">
        <v>797</v>
      </c>
      <c r="P67" s="201" t="s">
        <v>797</v>
      </c>
      <c r="Q67" s="201" t="s">
        <v>797</v>
      </c>
      <c r="R67" s="201" t="s">
        <v>797</v>
      </c>
      <c r="S67" s="201" t="s">
        <v>797</v>
      </c>
      <c r="T67" s="201" t="s">
        <v>797</v>
      </c>
      <c r="U67" s="201" t="s">
        <v>797</v>
      </c>
      <c r="V67" s="201" t="s">
        <v>797</v>
      </c>
      <c r="W67" s="3">
        <v>53</v>
      </c>
      <c r="Y67" s="271"/>
      <c r="AA67" s="1"/>
    </row>
    <row r="68" spans="1:27" s="3" customFormat="1">
      <c r="A68" s="8"/>
      <c r="B68" s="6"/>
      <c r="C68" s="23"/>
      <c r="D68" s="6"/>
      <c r="E68" s="214" t="s">
        <v>14</v>
      </c>
      <c r="F68" s="6" t="s">
        <v>154</v>
      </c>
      <c r="G68" s="222" t="s">
        <v>12</v>
      </c>
      <c r="H68" s="47" t="s">
        <v>672</v>
      </c>
      <c r="I68" s="2"/>
      <c r="J68" s="19">
        <f t="shared" si="8"/>
        <v>2</v>
      </c>
      <c r="K68" s="133" t="s">
        <v>9</v>
      </c>
      <c r="L68" s="133" t="s">
        <v>9</v>
      </c>
      <c r="M68" s="19" t="str">
        <f t="shared" si="9"/>
        <v>N/A</v>
      </c>
      <c r="N68" s="19" t="str">
        <f t="shared" si="10"/>
        <v>N/A</v>
      </c>
      <c r="O68" s="201" t="s">
        <v>797</v>
      </c>
      <c r="P68" s="201" t="s">
        <v>797</v>
      </c>
      <c r="Q68" s="201" t="s">
        <v>797</v>
      </c>
      <c r="R68" s="201" t="s">
        <v>797</v>
      </c>
      <c r="S68" s="201" t="s">
        <v>797</v>
      </c>
      <c r="T68" s="201" t="s">
        <v>797</v>
      </c>
      <c r="U68" s="201" t="s">
        <v>797</v>
      </c>
      <c r="V68" s="201" t="s">
        <v>797</v>
      </c>
      <c r="W68" s="3">
        <v>54</v>
      </c>
      <c r="Y68" s="271"/>
      <c r="AA68" s="1"/>
    </row>
    <row r="69" spans="1:27" s="3" customFormat="1" ht="38.4">
      <c r="A69" s="31" t="s">
        <v>670</v>
      </c>
      <c r="B69" s="12" t="s">
        <v>156</v>
      </c>
      <c r="C69" s="110" t="s">
        <v>490</v>
      </c>
      <c r="D69" s="12" t="s">
        <v>319</v>
      </c>
      <c r="E69" s="219" t="s">
        <v>10</v>
      </c>
      <c r="F69" s="12" t="s">
        <v>268</v>
      </c>
      <c r="G69" s="221"/>
      <c r="H69" s="81" t="s">
        <v>673</v>
      </c>
      <c r="I69" s="2"/>
      <c r="J69" s="19">
        <f t="shared" ref="J69:J72" si="11">IF(OR($C$4="■",$C$5="■"),23,"N/A")</f>
        <v>23</v>
      </c>
      <c r="K69" s="133" t="s">
        <v>9</v>
      </c>
      <c r="L69" s="133" t="s">
        <v>9</v>
      </c>
      <c r="M69" s="19" t="str">
        <f t="shared" si="9"/>
        <v>N/A</v>
      </c>
      <c r="N69" s="19" t="str">
        <f t="shared" si="10"/>
        <v>N/A</v>
      </c>
      <c r="O69" s="201" t="s">
        <v>797</v>
      </c>
      <c r="P69" s="201" t="s">
        <v>797</v>
      </c>
      <c r="Q69" s="201" t="s">
        <v>797</v>
      </c>
      <c r="R69" s="201" t="s">
        <v>797</v>
      </c>
      <c r="S69" s="201" t="s">
        <v>797</v>
      </c>
      <c r="T69" s="201" t="s">
        <v>797</v>
      </c>
      <c r="U69" s="201" t="s">
        <v>797</v>
      </c>
      <c r="V69" s="201" t="s">
        <v>797</v>
      </c>
      <c r="W69" s="3">
        <v>55</v>
      </c>
      <c r="Y69" s="271"/>
      <c r="AA69" s="1"/>
    </row>
    <row r="70" spans="1:27" s="3" customFormat="1">
      <c r="A70" s="10"/>
      <c r="B70" s="2"/>
      <c r="C70" s="19"/>
      <c r="D70" s="2"/>
      <c r="E70" s="220" t="s">
        <v>10</v>
      </c>
      <c r="F70" s="2" t="s">
        <v>269</v>
      </c>
      <c r="G70" s="215"/>
      <c r="H70" s="52"/>
      <c r="I70" s="2"/>
      <c r="J70" s="19">
        <f t="shared" si="11"/>
        <v>23</v>
      </c>
      <c r="K70" s="133" t="s">
        <v>9</v>
      </c>
      <c r="L70" s="133" t="s">
        <v>9</v>
      </c>
      <c r="M70" s="19" t="str">
        <f t="shared" si="9"/>
        <v>N/A</v>
      </c>
      <c r="N70" s="19" t="str">
        <f t="shared" si="10"/>
        <v>N/A</v>
      </c>
      <c r="O70" s="201" t="s">
        <v>797</v>
      </c>
      <c r="P70" s="201" t="s">
        <v>797</v>
      </c>
      <c r="Q70" s="201" t="s">
        <v>797</v>
      </c>
      <c r="R70" s="201" t="s">
        <v>797</v>
      </c>
      <c r="S70" s="201" t="s">
        <v>797</v>
      </c>
      <c r="T70" s="201" t="s">
        <v>797</v>
      </c>
      <c r="U70" s="201" t="s">
        <v>797</v>
      </c>
      <c r="V70" s="201" t="s">
        <v>797</v>
      </c>
      <c r="W70" s="3">
        <v>56</v>
      </c>
      <c r="Y70" s="271"/>
      <c r="AA70" s="1"/>
    </row>
    <row r="71" spans="1:27" s="3" customFormat="1">
      <c r="A71" s="10"/>
      <c r="B71" s="2"/>
      <c r="C71" s="19"/>
      <c r="D71" s="2"/>
      <c r="E71" s="220" t="s">
        <v>10</v>
      </c>
      <c r="F71" s="2" t="s">
        <v>320</v>
      </c>
      <c r="G71" s="215"/>
      <c r="H71" s="52"/>
      <c r="I71" s="2"/>
      <c r="J71" s="19">
        <f t="shared" si="11"/>
        <v>23</v>
      </c>
      <c r="K71" s="133" t="s">
        <v>9</v>
      </c>
      <c r="L71" s="133" t="s">
        <v>9</v>
      </c>
      <c r="M71" s="19" t="str">
        <f t="shared" si="9"/>
        <v>N/A</v>
      </c>
      <c r="N71" s="19" t="str">
        <f t="shared" si="10"/>
        <v>N/A</v>
      </c>
      <c r="O71" s="201" t="s">
        <v>797</v>
      </c>
      <c r="P71" s="201" t="s">
        <v>797</v>
      </c>
      <c r="Q71" s="201" t="s">
        <v>797</v>
      </c>
      <c r="R71" s="201" t="s">
        <v>797</v>
      </c>
      <c r="S71" s="201" t="s">
        <v>797</v>
      </c>
      <c r="T71" s="201" t="s">
        <v>797</v>
      </c>
      <c r="U71" s="201" t="s">
        <v>797</v>
      </c>
      <c r="V71" s="201" t="s">
        <v>797</v>
      </c>
      <c r="W71" s="3">
        <v>57</v>
      </c>
      <c r="Y71" s="271"/>
      <c r="AA71" s="1"/>
    </row>
    <row r="72" spans="1:27" s="3" customFormat="1" ht="38.4">
      <c r="A72" s="10"/>
      <c r="B72" s="2"/>
      <c r="C72" s="19"/>
      <c r="D72" s="2"/>
      <c r="E72" s="220" t="s">
        <v>10</v>
      </c>
      <c r="F72" s="21" t="s">
        <v>321</v>
      </c>
      <c r="G72" s="215"/>
      <c r="H72" s="52"/>
      <c r="I72" s="2"/>
      <c r="J72" s="19">
        <f t="shared" si="11"/>
        <v>23</v>
      </c>
      <c r="K72" s="133" t="s">
        <v>9</v>
      </c>
      <c r="L72" s="133" t="s">
        <v>9</v>
      </c>
      <c r="M72" s="19" t="str">
        <f t="shared" si="9"/>
        <v>N/A</v>
      </c>
      <c r="N72" s="19" t="str">
        <f t="shared" si="10"/>
        <v>N/A</v>
      </c>
      <c r="O72" s="201" t="s">
        <v>797</v>
      </c>
      <c r="P72" s="201" t="s">
        <v>797</v>
      </c>
      <c r="Q72" s="201" t="s">
        <v>797</v>
      </c>
      <c r="R72" s="201" t="s">
        <v>797</v>
      </c>
      <c r="S72" s="201" t="s">
        <v>797</v>
      </c>
      <c r="T72" s="201" t="s">
        <v>797</v>
      </c>
      <c r="U72" s="201" t="s">
        <v>797</v>
      </c>
      <c r="V72" s="201" t="s">
        <v>797</v>
      </c>
      <c r="W72" s="3">
        <v>58</v>
      </c>
      <c r="Y72" s="271"/>
      <c r="AA72" s="1"/>
    </row>
    <row r="73" spans="1:27" s="3" customFormat="1" ht="76.8">
      <c r="A73" s="31" t="s">
        <v>559</v>
      </c>
      <c r="B73" s="12" t="s">
        <v>156</v>
      </c>
      <c r="C73" s="110" t="s">
        <v>345</v>
      </c>
      <c r="D73" s="12" t="s">
        <v>318</v>
      </c>
      <c r="E73" s="221"/>
      <c r="F73" s="100" t="s">
        <v>312</v>
      </c>
      <c r="G73" s="221"/>
      <c r="H73" s="81"/>
      <c r="I73" s="2"/>
      <c r="J73" s="19">
        <f t="shared" ref="J73:J91" si="12">IF($C$4="■",2,"N/A")</f>
        <v>2</v>
      </c>
      <c r="K73" s="133" t="s">
        <v>9</v>
      </c>
      <c r="L73" s="133" t="s">
        <v>9</v>
      </c>
      <c r="M73" s="19" t="str">
        <f t="shared" si="9"/>
        <v>N/A</v>
      </c>
      <c r="N73" s="19" t="str">
        <f t="shared" si="10"/>
        <v>N/A</v>
      </c>
      <c r="O73" s="201" t="s">
        <v>797</v>
      </c>
      <c r="P73" s="201" t="s">
        <v>797</v>
      </c>
      <c r="Q73" s="201" t="s">
        <v>797</v>
      </c>
      <c r="R73" s="201" t="s">
        <v>797</v>
      </c>
      <c r="S73" s="201" t="s">
        <v>797</v>
      </c>
      <c r="T73" s="201" t="s">
        <v>797</v>
      </c>
      <c r="U73" s="201" t="s">
        <v>797</v>
      </c>
      <c r="V73" s="201" t="s">
        <v>797</v>
      </c>
      <c r="W73" s="3">
        <v>59</v>
      </c>
      <c r="Y73" s="271"/>
      <c r="AA73" s="1"/>
    </row>
    <row r="74" spans="1:27" s="3" customFormat="1" ht="57.6">
      <c r="A74" s="8"/>
      <c r="B74" s="6"/>
      <c r="C74" s="23"/>
      <c r="D74" s="6"/>
      <c r="E74" s="222"/>
      <c r="F74" s="99" t="s">
        <v>255</v>
      </c>
      <c r="G74" s="222"/>
      <c r="H74" s="47"/>
      <c r="I74" s="2"/>
      <c r="J74" s="19">
        <f t="shared" si="12"/>
        <v>2</v>
      </c>
      <c r="K74" s="133" t="s">
        <v>9</v>
      </c>
      <c r="L74" s="133" t="s">
        <v>9</v>
      </c>
      <c r="M74" s="19" t="str">
        <f t="shared" si="9"/>
        <v>N/A</v>
      </c>
      <c r="N74" s="19" t="str">
        <f t="shared" si="10"/>
        <v>N/A</v>
      </c>
      <c r="O74" s="201" t="s">
        <v>797</v>
      </c>
      <c r="P74" s="201" t="s">
        <v>797</v>
      </c>
      <c r="Q74" s="201" t="s">
        <v>797</v>
      </c>
      <c r="R74" s="201" t="s">
        <v>797</v>
      </c>
      <c r="S74" s="201" t="s">
        <v>797</v>
      </c>
      <c r="T74" s="201" t="s">
        <v>797</v>
      </c>
      <c r="U74" s="201" t="s">
        <v>797</v>
      </c>
      <c r="V74" s="201" t="s">
        <v>797</v>
      </c>
      <c r="W74" s="3">
        <v>60</v>
      </c>
      <c r="Y74" s="271"/>
      <c r="AA74" s="1"/>
    </row>
    <row r="75" spans="1:27" s="3" customFormat="1" ht="38.4">
      <c r="A75" s="31" t="s">
        <v>560</v>
      </c>
      <c r="B75" s="12" t="s">
        <v>665</v>
      </c>
      <c r="C75" s="110" t="s">
        <v>345</v>
      </c>
      <c r="D75" s="12" t="s">
        <v>747</v>
      </c>
      <c r="E75" s="219" t="s">
        <v>14</v>
      </c>
      <c r="F75" s="12" t="s">
        <v>256</v>
      </c>
      <c r="G75" s="221"/>
      <c r="H75" s="81"/>
      <c r="I75" s="2"/>
      <c r="J75" s="19">
        <f t="shared" si="12"/>
        <v>2</v>
      </c>
      <c r="K75" s="133" t="s">
        <v>9</v>
      </c>
      <c r="L75" s="133" t="s">
        <v>9</v>
      </c>
      <c r="M75" s="19" t="str">
        <f t="shared" si="9"/>
        <v>N/A</v>
      </c>
      <c r="N75" s="19" t="str">
        <f t="shared" si="10"/>
        <v>N/A</v>
      </c>
      <c r="O75" s="201" t="s">
        <v>797</v>
      </c>
      <c r="P75" s="201" t="s">
        <v>797</v>
      </c>
      <c r="Q75" s="201" t="s">
        <v>797</v>
      </c>
      <c r="R75" s="201" t="s">
        <v>797</v>
      </c>
      <c r="S75" s="201" t="s">
        <v>797</v>
      </c>
      <c r="T75" s="201" t="s">
        <v>797</v>
      </c>
      <c r="U75" s="201" t="s">
        <v>797</v>
      </c>
      <c r="V75" s="201" t="s">
        <v>797</v>
      </c>
      <c r="W75" s="3">
        <v>61</v>
      </c>
      <c r="Y75" s="271"/>
      <c r="AA75" s="1"/>
    </row>
    <row r="76" spans="1:27" s="3" customFormat="1">
      <c r="A76" s="8"/>
      <c r="B76" s="6"/>
      <c r="C76" s="23"/>
      <c r="D76" s="6"/>
      <c r="E76" s="214" t="s">
        <v>14</v>
      </c>
      <c r="F76" s="6" t="s">
        <v>257</v>
      </c>
      <c r="G76" s="222"/>
      <c r="H76" s="47"/>
      <c r="I76" s="2"/>
      <c r="J76" s="19">
        <f t="shared" si="12"/>
        <v>2</v>
      </c>
      <c r="K76" s="133" t="s">
        <v>9</v>
      </c>
      <c r="L76" s="133" t="s">
        <v>9</v>
      </c>
      <c r="M76" s="19" t="str">
        <f t="shared" si="9"/>
        <v>N/A</v>
      </c>
      <c r="N76" s="19" t="str">
        <f t="shared" si="10"/>
        <v>N/A</v>
      </c>
      <c r="O76" s="201" t="s">
        <v>797</v>
      </c>
      <c r="P76" s="201" t="s">
        <v>797</v>
      </c>
      <c r="Q76" s="201" t="s">
        <v>797</v>
      </c>
      <c r="R76" s="201" t="s">
        <v>797</v>
      </c>
      <c r="S76" s="201" t="s">
        <v>797</v>
      </c>
      <c r="T76" s="201" t="s">
        <v>797</v>
      </c>
      <c r="U76" s="201" t="s">
        <v>797</v>
      </c>
      <c r="V76" s="201" t="s">
        <v>797</v>
      </c>
      <c r="W76" s="3">
        <v>62</v>
      </c>
      <c r="Y76" s="271"/>
      <c r="AA76" s="1"/>
    </row>
    <row r="77" spans="1:27" s="3" customFormat="1" ht="38.4">
      <c r="A77" s="31" t="s">
        <v>561</v>
      </c>
      <c r="B77" s="12" t="s">
        <v>665</v>
      </c>
      <c r="C77" s="110" t="s">
        <v>345</v>
      </c>
      <c r="D77" s="12" t="s">
        <v>748</v>
      </c>
      <c r="E77" s="219" t="s">
        <v>14</v>
      </c>
      <c r="F77" s="12" t="s">
        <v>256</v>
      </c>
      <c r="G77" s="221"/>
      <c r="H77" s="81"/>
      <c r="I77" s="2"/>
      <c r="J77" s="19">
        <f t="shared" si="12"/>
        <v>2</v>
      </c>
      <c r="K77" s="133" t="s">
        <v>9</v>
      </c>
      <c r="L77" s="133" t="s">
        <v>9</v>
      </c>
      <c r="M77" s="19" t="str">
        <f t="shared" si="9"/>
        <v>N/A</v>
      </c>
      <c r="N77" s="19" t="str">
        <f t="shared" si="10"/>
        <v>N/A</v>
      </c>
      <c r="O77" s="201" t="s">
        <v>797</v>
      </c>
      <c r="P77" s="201" t="s">
        <v>797</v>
      </c>
      <c r="Q77" s="201" t="s">
        <v>797</v>
      </c>
      <c r="R77" s="201" t="s">
        <v>797</v>
      </c>
      <c r="S77" s="201" t="s">
        <v>797</v>
      </c>
      <c r="T77" s="201" t="s">
        <v>797</v>
      </c>
      <c r="U77" s="201" t="s">
        <v>797</v>
      </c>
      <c r="V77" s="201" t="s">
        <v>797</v>
      </c>
      <c r="W77" s="3">
        <v>63</v>
      </c>
      <c r="Y77" s="271"/>
      <c r="AA77" s="1"/>
    </row>
    <row r="78" spans="1:27" s="3" customFormat="1">
      <c r="A78" s="10"/>
      <c r="B78" s="2"/>
      <c r="C78" s="19"/>
      <c r="D78" s="2"/>
      <c r="E78" s="220" t="s">
        <v>14</v>
      </c>
      <c r="F78" s="2" t="s">
        <v>257</v>
      </c>
      <c r="G78" s="215"/>
      <c r="H78" s="52"/>
      <c r="I78" s="2"/>
      <c r="J78" s="19">
        <f t="shared" si="12"/>
        <v>2</v>
      </c>
      <c r="K78" s="133" t="s">
        <v>9</v>
      </c>
      <c r="L78" s="133" t="s">
        <v>9</v>
      </c>
      <c r="M78" s="19" t="str">
        <f t="shared" si="9"/>
        <v>N/A</v>
      </c>
      <c r="N78" s="19" t="str">
        <f t="shared" si="10"/>
        <v>N/A</v>
      </c>
      <c r="O78" s="201" t="s">
        <v>797</v>
      </c>
      <c r="P78" s="201" t="s">
        <v>797</v>
      </c>
      <c r="Q78" s="201" t="s">
        <v>797</v>
      </c>
      <c r="R78" s="201" t="s">
        <v>797</v>
      </c>
      <c r="S78" s="201" t="s">
        <v>797</v>
      </c>
      <c r="T78" s="201" t="s">
        <v>797</v>
      </c>
      <c r="U78" s="201" t="s">
        <v>797</v>
      </c>
      <c r="V78" s="201" t="s">
        <v>797</v>
      </c>
      <c r="W78" s="3">
        <v>64</v>
      </c>
      <c r="Y78" s="271"/>
      <c r="AA78" s="1"/>
    </row>
    <row r="79" spans="1:27" s="3" customFormat="1">
      <c r="A79" s="8"/>
      <c r="B79" s="6"/>
      <c r="C79" s="23"/>
      <c r="D79" s="6"/>
      <c r="E79" s="214" t="s">
        <v>10</v>
      </c>
      <c r="F79" s="6" t="s">
        <v>536</v>
      </c>
      <c r="G79" s="222"/>
      <c r="H79" s="47"/>
      <c r="I79" s="2"/>
      <c r="J79" s="19">
        <f t="shared" si="12"/>
        <v>2</v>
      </c>
      <c r="K79" s="133" t="s">
        <v>9</v>
      </c>
      <c r="L79" s="133" t="s">
        <v>9</v>
      </c>
      <c r="M79" s="19" t="str">
        <f t="shared" si="9"/>
        <v>N/A</v>
      </c>
      <c r="N79" s="19" t="str">
        <f t="shared" si="10"/>
        <v>N/A</v>
      </c>
      <c r="O79" s="201" t="s">
        <v>797</v>
      </c>
      <c r="P79" s="201" t="s">
        <v>797</v>
      </c>
      <c r="Q79" s="201" t="s">
        <v>797</v>
      </c>
      <c r="R79" s="201" t="s">
        <v>797</v>
      </c>
      <c r="S79" s="201" t="s">
        <v>797</v>
      </c>
      <c r="T79" s="201" t="s">
        <v>797</v>
      </c>
      <c r="U79" s="201" t="s">
        <v>797</v>
      </c>
      <c r="V79" s="201" t="s">
        <v>797</v>
      </c>
      <c r="W79" s="3">
        <v>65</v>
      </c>
      <c r="Y79" s="271"/>
      <c r="AA79" s="1"/>
    </row>
    <row r="80" spans="1:27" s="3" customFormat="1" ht="38.4">
      <c r="A80" s="31" t="s">
        <v>562</v>
      </c>
      <c r="B80" s="12" t="s">
        <v>665</v>
      </c>
      <c r="C80" s="110" t="s">
        <v>345</v>
      </c>
      <c r="D80" s="12" t="s">
        <v>749</v>
      </c>
      <c r="E80" s="219" t="s">
        <v>14</v>
      </c>
      <c r="F80" s="12" t="s">
        <v>267</v>
      </c>
      <c r="G80" s="221" t="s">
        <v>12</v>
      </c>
      <c r="H80" s="81" t="s">
        <v>680</v>
      </c>
      <c r="I80" s="2"/>
      <c r="J80" s="19">
        <f t="shared" si="12"/>
        <v>2</v>
      </c>
      <c r="K80" s="133" t="s">
        <v>9</v>
      </c>
      <c r="L80" s="133" t="s">
        <v>9</v>
      </c>
      <c r="M80" s="19" t="str">
        <f t="shared" si="9"/>
        <v>N/A</v>
      </c>
      <c r="N80" s="19" t="str">
        <f t="shared" si="10"/>
        <v>N/A</v>
      </c>
      <c r="O80" s="201" t="s">
        <v>797</v>
      </c>
      <c r="P80" s="201" t="s">
        <v>797</v>
      </c>
      <c r="Q80" s="201" t="s">
        <v>797</v>
      </c>
      <c r="R80" s="201" t="s">
        <v>797</v>
      </c>
      <c r="S80" s="201" t="s">
        <v>797</v>
      </c>
      <c r="T80" s="201" t="s">
        <v>797</v>
      </c>
      <c r="U80" s="201" t="s">
        <v>797</v>
      </c>
      <c r="V80" s="201" t="s">
        <v>797</v>
      </c>
      <c r="W80" s="3">
        <v>66</v>
      </c>
      <c r="Y80" s="271"/>
      <c r="AA80" s="1"/>
    </row>
    <row r="81" spans="1:27" s="3" customFormat="1">
      <c r="A81" s="10"/>
      <c r="B81" s="2"/>
      <c r="C81" s="19"/>
      <c r="D81" s="2"/>
      <c r="E81" s="220" t="s">
        <v>14</v>
      </c>
      <c r="F81" s="2" t="s">
        <v>536</v>
      </c>
      <c r="G81" s="215" t="s">
        <v>12</v>
      </c>
      <c r="H81" s="52" t="s">
        <v>652</v>
      </c>
      <c r="I81" s="2"/>
      <c r="J81" s="19">
        <f t="shared" si="12"/>
        <v>2</v>
      </c>
      <c r="K81" s="133" t="s">
        <v>9</v>
      </c>
      <c r="L81" s="133" t="s">
        <v>9</v>
      </c>
      <c r="M81" s="19" t="str">
        <f t="shared" si="9"/>
        <v>N/A</v>
      </c>
      <c r="N81" s="19" t="str">
        <f t="shared" si="10"/>
        <v>N/A</v>
      </c>
      <c r="O81" s="201" t="s">
        <v>797</v>
      </c>
      <c r="P81" s="201" t="s">
        <v>797</v>
      </c>
      <c r="Q81" s="201" t="s">
        <v>797</v>
      </c>
      <c r="R81" s="201" t="s">
        <v>797</v>
      </c>
      <c r="S81" s="201" t="s">
        <v>797</v>
      </c>
      <c r="T81" s="201" t="s">
        <v>797</v>
      </c>
      <c r="U81" s="201" t="s">
        <v>797</v>
      </c>
      <c r="V81" s="201" t="s">
        <v>797</v>
      </c>
      <c r="W81" s="3">
        <v>67</v>
      </c>
      <c r="Y81" s="271"/>
      <c r="AA81" s="1"/>
    </row>
    <row r="82" spans="1:27" s="3" customFormat="1">
      <c r="A82" s="10"/>
      <c r="B82" s="2"/>
      <c r="C82" s="19"/>
      <c r="D82" s="2"/>
      <c r="E82" s="220" t="s">
        <v>14</v>
      </c>
      <c r="F82" s="2" t="s">
        <v>261</v>
      </c>
      <c r="G82" s="215" t="s">
        <v>12</v>
      </c>
      <c r="H82" s="52" t="s">
        <v>652</v>
      </c>
      <c r="I82" s="2"/>
      <c r="J82" s="19">
        <f t="shared" si="12"/>
        <v>2</v>
      </c>
      <c r="K82" s="133" t="s">
        <v>9</v>
      </c>
      <c r="L82" s="133" t="s">
        <v>9</v>
      </c>
      <c r="M82" s="19" t="str">
        <f t="shared" si="9"/>
        <v>N/A</v>
      </c>
      <c r="N82" s="19" t="str">
        <f t="shared" si="10"/>
        <v>N/A</v>
      </c>
      <c r="O82" s="201" t="s">
        <v>797</v>
      </c>
      <c r="P82" s="201" t="s">
        <v>797</v>
      </c>
      <c r="Q82" s="201" t="s">
        <v>797</v>
      </c>
      <c r="R82" s="201" t="s">
        <v>797</v>
      </c>
      <c r="S82" s="201" t="s">
        <v>797</v>
      </c>
      <c r="T82" s="201" t="s">
        <v>797</v>
      </c>
      <c r="U82" s="201" t="s">
        <v>797</v>
      </c>
      <c r="V82" s="201" t="s">
        <v>797</v>
      </c>
      <c r="W82" s="3">
        <v>68</v>
      </c>
      <c r="Y82" s="271"/>
      <c r="AA82" s="1"/>
    </row>
    <row r="83" spans="1:27" s="3" customFormat="1">
      <c r="A83" s="10"/>
      <c r="B83" s="2"/>
      <c r="C83" s="19"/>
      <c r="D83" s="2"/>
      <c r="E83" s="220" t="s">
        <v>14</v>
      </c>
      <c r="F83" s="2" t="s">
        <v>262</v>
      </c>
      <c r="G83" s="215" t="s">
        <v>12</v>
      </c>
      <c r="H83" s="52" t="s">
        <v>652</v>
      </c>
      <c r="I83" s="2"/>
      <c r="J83" s="19">
        <f t="shared" si="12"/>
        <v>2</v>
      </c>
      <c r="K83" s="133" t="s">
        <v>9</v>
      </c>
      <c r="L83" s="133" t="s">
        <v>9</v>
      </c>
      <c r="M83" s="19" t="str">
        <f t="shared" si="9"/>
        <v>N/A</v>
      </c>
      <c r="N83" s="19" t="str">
        <f t="shared" si="10"/>
        <v>N/A</v>
      </c>
      <c r="O83" s="201" t="s">
        <v>797</v>
      </c>
      <c r="P83" s="201" t="s">
        <v>797</v>
      </c>
      <c r="Q83" s="201" t="s">
        <v>797</v>
      </c>
      <c r="R83" s="201" t="s">
        <v>797</v>
      </c>
      <c r="S83" s="201" t="s">
        <v>797</v>
      </c>
      <c r="T83" s="201" t="s">
        <v>797</v>
      </c>
      <c r="U83" s="201" t="s">
        <v>797</v>
      </c>
      <c r="V83" s="201" t="s">
        <v>797</v>
      </c>
      <c r="W83" s="3">
        <v>69</v>
      </c>
      <c r="Y83" s="271"/>
      <c r="AA83" s="1"/>
    </row>
    <row r="84" spans="1:27" s="3" customFormat="1">
      <c r="A84" s="10"/>
      <c r="B84" s="2"/>
      <c r="C84" s="19"/>
      <c r="D84" s="2"/>
      <c r="E84" s="220" t="s">
        <v>10</v>
      </c>
      <c r="F84" s="2" t="s">
        <v>263</v>
      </c>
      <c r="G84" s="215" t="s">
        <v>12</v>
      </c>
      <c r="H84" s="52" t="s">
        <v>652</v>
      </c>
      <c r="I84" s="2"/>
      <c r="J84" s="19">
        <f t="shared" si="12"/>
        <v>2</v>
      </c>
      <c r="K84" s="133" t="s">
        <v>9</v>
      </c>
      <c r="L84" s="133" t="s">
        <v>9</v>
      </c>
      <c r="M84" s="19" t="str">
        <f t="shared" si="9"/>
        <v>N/A</v>
      </c>
      <c r="N84" s="19" t="str">
        <f t="shared" si="10"/>
        <v>N/A</v>
      </c>
      <c r="O84" s="201" t="s">
        <v>797</v>
      </c>
      <c r="P84" s="201" t="s">
        <v>797</v>
      </c>
      <c r="Q84" s="201" t="s">
        <v>797</v>
      </c>
      <c r="R84" s="201" t="s">
        <v>797</v>
      </c>
      <c r="S84" s="201" t="s">
        <v>797</v>
      </c>
      <c r="T84" s="201" t="s">
        <v>797</v>
      </c>
      <c r="U84" s="201" t="s">
        <v>797</v>
      </c>
      <c r="V84" s="201" t="s">
        <v>797</v>
      </c>
      <c r="W84" s="3">
        <v>70</v>
      </c>
      <c r="Y84" s="271"/>
      <c r="AA84" s="1"/>
    </row>
    <row r="85" spans="1:27" s="3" customFormat="1">
      <c r="A85" s="10"/>
      <c r="B85" s="2"/>
      <c r="C85" s="19"/>
      <c r="D85" s="2"/>
      <c r="E85" s="220" t="s">
        <v>10</v>
      </c>
      <c r="F85" s="2" t="s">
        <v>242</v>
      </c>
      <c r="G85" s="215" t="s">
        <v>12</v>
      </c>
      <c r="H85" s="52" t="s">
        <v>652</v>
      </c>
      <c r="I85" s="2"/>
      <c r="J85" s="19">
        <f t="shared" si="12"/>
        <v>2</v>
      </c>
      <c r="K85" s="133" t="s">
        <v>9</v>
      </c>
      <c r="L85" s="133" t="s">
        <v>9</v>
      </c>
      <c r="M85" s="19" t="str">
        <f t="shared" si="9"/>
        <v>N/A</v>
      </c>
      <c r="N85" s="19" t="str">
        <f t="shared" si="10"/>
        <v>N/A</v>
      </c>
      <c r="O85" s="201" t="s">
        <v>797</v>
      </c>
      <c r="P85" s="201" t="s">
        <v>797</v>
      </c>
      <c r="Q85" s="201" t="s">
        <v>797</v>
      </c>
      <c r="R85" s="201" t="s">
        <v>797</v>
      </c>
      <c r="S85" s="201" t="s">
        <v>797</v>
      </c>
      <c r="T85" s="201" t="s">
        <v>797</v>
      </c>
      <c r="U85" s="201" t="s">
        <v>797</v>
      </c>
      <c r="V85" s="201" t="s">
        <v>797</v>
      </c>
      <c r="W85" s="3">
        <v>71</v>
      </c>
      <c r="Y85" s="271"/>
      <c r="AA85" s="1"/>
    </row>
    <row r="86" spans="1:27" s="3" customFormat="1">
      <c r="A86" s="10"/>
      <c r="B86" s="2"/>
      <c r="C86" s="19"/>
      <c r="D86" s="2"/>
      <c r="E86" s="220" t="s">
        <v>14</v>
      </c>
      <c r="F86" s="2" t="s">
        <v>264</v>
      </c>
      <c r="G86" s="215" t="s">
        <v>12</v>
      </c>
      <c r="H86" s="52" t="s">
        <v>652</v>
      </c>
      <c r="I86" s="2"/>
      <c r="J86" s="19">
        <f t="shared" si="12"/>
        <v>2</v>
      </c>
      <c r="K86" s="133" t="s">
        <v>9</v>
      </c>
      <c r="L86" s="133" t="s">
        <v>9</v>
      </c>
      <c r="M86" s="19" t="str">
        <f t="shared" si="9"/>
        <v>N/A</v>
      </c>
      <c r="N86" s="19" t="str">
        <f t="shared" si="10"/>
        <v>N/A</v>
      </c>
      <c r="O86" s="201" t="s">
        <v>797</v>
      </c>
      <c r="P86" s="201" t="s">
        <v>797</v>
      </c>
      <c r="Q86" s="201" t="s">
        <v>797</v>
      </c>
      <c r="R86" s="201" t="s">
        <v>797</v>
      </c>
      <c r="S86" s="201" t="s">
        <v>797</v>
      </c>
      <c r="T86" s="201" t="s">
        <v>797</v>
      </c>
      <c r="U86" s="201" t="s">
        <v>797</v>
      </c>
      <c r="V86" s="201" t="s">
        <v>797</v>
      </c>
      <c r="W86" s="3">
        <v>72</v>
      </c>
      <c r="Y86" s="271"/>
      <c r="AA86" s="1"/>
    </row>
    <row r="87" spans="1:27" s="3" customFormat="1">
      <c r="A87" s="10"/>
      <c r="B87" s="2"/>
      <c r="C87" s="19"/>
      <c r="D87" s="2"/>
      <c r="E87" s="220" t="s">
        <v>10</v>
      </c>
      <c r="F87" s="2" t="s">
        <v>265</v>
      </c>
      <c r="G87" s="215" t="s">
        <v>12</v>
      </c>
      <c r="H87" s="52" t="s">
        <v>652</v>
      </c>
      <c r="I87" s="2"/>
      <c r="J87" s="19">
        <f t="shared" si="12"/>
        <v>2</v>
      </c>
      <c r="K87" s="133" t="s">
        <v>9</v>
      </c>
      <c r="L87" s="133" t="s">
        <v>9</v>
      </c>
      <c r="M87" s="19" t="str">
        <f t="shared" si="9"/>
        <v>N/A</v>
      </c>
      <c r="N87" s="19" t="str">
        <f t="shared" si="10"/>
        <v>N/A</v>
      </c>
      <c r="O87" s="201" t="s">
        <v>797</v>
      </c>
      <c r="P87" s="201" t="s">
        <v>797</v>
      </c>
      <c r="Q87" s="201" t="s">
        <v>797</v>
      </c>
      <c r="R87" s="201" t="s">
        <v>797</v>
      </c>
      <c r="S87" s="201" t="s">
        <v>797</v>
      </c>
      <c r="T87" s="201" t="s">
        <v>797</v>
      </c>
      <c r="U87" s="201" t="s">
        <v>797</v>
      </c>
      <c r="V87" s="201" t="s">
        <v>797</v>
      </c>
      <c r="W87" s="3">
        <v>73</v>
      </c>
      <c r="Y87" s="271"/>
      <c r="AA87" s="1"/>
    </row>
    <row r="88" spans="1:27" s="3" customFormat="1">
      <c r="A88" s="8"/>
      <c r="B88" s="6"/>
      <c r="C88" s="23"/>
      <c r="D88" s="6"/>
      <c r="E88" s="214" t="s">
        <v>10</v>
      </c>
      <c r="F88" s="6" t="s">
        <v>266</v>
      </c>
      <c r="G88" s="215" t="s">
        <v>12</v>
      </c>
      <c r="H88" s="52" t="s">
        <v>652</v>
      </c>
      <c r="I88" s="2"/>
      <c r="J88" s="19">
        <f t="shared" si="12"/>
        <v>2</v>
      </c>
      <c r="K88" s="133" t="s">
        <v>9</v>
      </c>
      <c r="L88" s="133" t="s">
        <v>9</v>
      </c>
      <c r="M88" s="19" t="str">
        <f t="shared" si="9"/>
        <v>N/A</v>
      </c>
      <c r="N88" s="19" t="str">
        <f t="shared" si="10"/>
        <v>N/A</v>
      </c>
      <c r="O88" s="201" t="s">
        <v>797</v>
      </c>
      <c r="P88" s="201" t="s">
        <v>797</v>
      </c>
      <c r="Q88" s="201" t="s">
        <v>797</v>
      </c>
      <c r="R88" s="201" t="s">
        <v>797</v>
      </c>
      <c r="S88" s="201" t="s">
        <v>797</v>
      </c>
      <c r="T88" s="201" t="s">
        <v>797</v>
      </c>
      <c r="U88" s="201" t="s">
        <v>797</v>
      </c>
      <c r="V88" s="201" t="s">
        <v>797</v>
      </c>
      <c r="W88" s="3">
        <v>74</v>
      </c>
      <c r="Y88" s="271"/>
      <c r="AA88" s="1"/>
    </row>
    <row r="89" spans="1:27" s="3" customFormat="1" ht="38.4">
      <c r="A89" s="31" t="s">
        <v>563</v>
      </c>
      <c r="B89" s="12" t="s">
        <v>665</v>
      </c>
      <c r="C89" s="110" t="s">
        <v>345</v>
      </c>
      <c r="D89" s="12" t="s">
        <v>278</v>
      </c>
      <c r="E89" s="219" t="s">
        <v>14</v>
      </c>
      <c r="F89" s="12" t="s">
        <v>276</v>
      </c>
      <c r="G89" s="221" t="s">
        <v>12</v>
      </c>
      <c r="H89" s="81" t="s">
        <v>674</v>
      </c>
      <c r="I89" s="2"/>
      <c r="J89" s="19">
        <f t="shared" si="12"/>
        <v>2</v>
      </c>
      <c r="K89" s="133" t="s">
        <v>9</v>
      </c>
      <c r="L89" s="133" t="s">
        <v>9</v>
      </c>
      <c r="M89" s="19" t="str">
        <f t="shared" si="9"/>
        <v>N/A</v>
      </c>
      <c r="N89" s="19" t="str">
        <f t="shared" si="10"/>
        <v>N/A</v>
      </c>
      <c r="O89" s="201" t="s">
        <v>797</v>
      </c>
      <c r="P89" s="201" t="s">
        <v>797</v>
      </c>
      <c r="Q89" s="201" t="s">
        <v>797</v>
      </c>
      <c r="R89" s="201" t="s">
        <v>797</v>
      </c>
      <c r="S89" s="201" t="s">
        <v>797</v>
      </c>
      <c r="T89" s="201" t="s">
        <v>797</v>
      </c>
      <c r="U89" s="201" t="s">
        <v>797</v>
      </c>
      <c r="V89" s="201" t="s">
        <v>797</v>
      </c>
      <c r="W89" s="3">
        <v>75</v>
      </c>
      <c r="Y89" s="271"/>
      <c r="AA89" s="1"/>
    </row>
    <row r="90" spans="1:27" s="3" customFormat="1">
      <c r="A90" s="10"/>
      <c r="B90" s="2"/>
      <c r="C90" s="19"/>
      <c r="D90" s="2"/>
      <c r="E90" s="220" t="s">
        <v>14</v>
      </c>
      <c r="F90" s="2" t="s">
        <v>277</v>
      </c>
      <c r="G90" s="215" t="s">
        <v>12</v>
      </c>
      <c r="H90" s="52" t="s">
        <v>675</v>
      </c>
      <c r="I90" s="2"/>
      <c r="J90" s="19">
        <f t="shared" si="12"/>
        <v>2</v>
      </c>
      <c r="K90" s="133" t="s">
        <v>9</v>
      </c>
      <c r="L90" s="133" t="s">
        <v>9</v>
      </c>
      <c r="M90" s="19" t="str">
        <f t="shared" si="9"/>
        <v>N/A</v>
      </c>
      <c r="N90" s="19" t="str">
        <f t="shared" si="10"/>
        <v>N/A</v>
      </c>
      <c r="O90" s="201" t="s">
        <v>797</v>
      </c>
      <c r="P90" s="201" t="s">
        <v>797</v>
      </c>
      <c r="Q90" s="201" t="s">
        <v>797</v>
      </c>
      <c r="R90" s="201" t="s">
        <v>797</v>
      </c>
      <c r="S90" s="201" t="s">
        <v>797</v>
      </c>
      <c r="T90" s="201" t="s">
        <v>797</v>
      </c>
      <c r="U90" s="201" t="s">
        <v>797</v>
      </c>
      <c r="V90" s="201" t="s">
        <v>797</v>
      </c>
      <c r="W90" s="3">
        <v>76</v>
      </c>
      <c r="Y90" s="271"/>
      <c r="AA90" s="1"/>
    </row>
    <row r="91" spans="1:27" s="3" customFormat="1">
      <c r="A91" s="10"/>
      <c r="B91" s="2"/>
      <c r="C91" s="19"/>
      <c r="D91" s="2"/>
      <c r="E91" s="220" t="s">
        <v>14</v>
      </c>
      <c r="F91" s="2" t="s">
        <v>677</v>
      </c>
      <c r="G91" s="215" t="s">
        <v>12</v>
      </c>
      <c r="H91" s="52" t="s">
        <v>676</v>
      </c>
      <c r="I91" s="2"/>
      <c r="J91" s="19">
        <f t="shared" si="12"/>
        <v>2</v>
      </c>
      <c r="K91" s="133" t="s">
        <v>9</v>
      </c>
      <c r="L91" s="133" t="s">
        <v>9</v>
      </c>
      <c r="M91" s="19" t="str">
        <f t="shared" si="9"/>
        <v>N/A</v>
      </c>
      <c r="N91" s="19" t="str">
        <f t="shared" si="10"/>
        <v>N/A</v>
      </c>
      <c r="O91" s="201" t="s">
        <v>797</v>
      </c>
      <c r="P91" s="201" t="s">
        <v>797</v>
      </c>
      <c r="Q91" s="201" t="s">
        <v>797</v>
      </c>
      <c r="R91" s="201" t="s">
        <v>797</v>
      </c>
      <c r="S91" s="201" t="s">
        <v>797</v>
      </c>
      <c r="T91" s="201" t="s">
        <v>797</v>
      </c>
      <c r="U91" s="201" t="s">
        <v>797</v>
      </c>
      <c r="V91" s="201" t="s">
        <v>797</v>
      </c>
      <c r="W91" s="3">
        <v>77</v>
      </c>
      <c r="Y91" s="271"/>
      <c r="AA91" s="1"/>
    </row>
    <row r="92" spans="1:27" s="3" customFormat="1" ht="38.4">
      <c r="A92" s="31" t="s">
        <v>564</v>
      </c>
      <c r="B92" s="12" t="s">
        <v>665</v>
      </c>
      <c r="C92" s="110" t="s">
        <v>490</v>
      </c>
      <c r="D92" s="12" t="s">
        <v>273</v>
      </c>
      <c r="E92" s="219" t="s">
        <v>10</v>
      </c>
      <c r="F92" s="12" t="s">
        <v>268</v>
      </c>
      <c r="G92" s="221"/>
      <c r="H92" s="81"/>
      <c r="I92" s="2"/>
      <c r="J92" s="19">
        <f t="shared" ref="J92:J96" si="13">IF(OR($C$4="■",$C$5="■"),23,"N/A")</f>
        <v>23</v>
      </c>
      <c r="K92" s="133" t="s">
        <v>9</v>
      </c>
      <c r="L92" s="133" t="s">
        <v>9</v>
      </c>
      <c r="M92" s="19" t="str">
        <f t="shared" si="9"/>
        <v>N/A</v>
      </c>
      <c r="N92" s="19" t="str">
        <f t="shared" si="10"/>
        <v>N/A</v>
      </c>
      <c r="O92" s="201" t="s">
        <v>797</v>
      </c>
      <c r="P92" s="201" t="s">
        <v>797</v>
      </c>
      <c r="Q92" s="201" t="s">
        <v>797</v>
      </c>
      <c r="R92" s="201" t="s">
        <v>797</v>
      </c>
      <c r="S92" s="201" t="s">
        <v>797</v>
      </c>
      <c r="T92" s="201" t="s">
        <v>797</v>
      </c>
      <c r="U92" s="201" t="s">
        <v>797</v>
      </c>
      <c r="V92" s="201" t="s">
        <v>797</v>
      </c>
      <c r="W92" s="3">
        <v>78</v>
      </c>
      <c r="Y92" s="271"/>
      <c r="AA92" s="1"/>
    </row>
    <row r="93" spans="1:27" s="3" customFormat="1">
      <c r="A93" s="10"/>
      <c r="B93" s="2"/>
      <c r="C93" s="19"/>
      <c r="D93" s="2"/>
      <c r="E93" s="220" t="s">
        <v>10</v>
      </c>
      <c r="F93" s="2" t="s">
        <v>269</v>
      </c>
      <c r="G93" s="215"/>
      <c r="H93" s="52"/>
      <c r="I93" s="2"/>
      <c r="J93" s="19">
        <f t="shared" si="13"/>
        <v>23</v>
      </c>
      <c r="K93" s="133" t="s">
        <v>9</v>
      </c>
      <c r="L93" s="133" t="s">
        <v>9</v>
      </c>
      <c r="M93" s="19" t="str">
        <f t="shared" si="9"/>
        <v>N/A</v>
      </c>
      <c r="N93" s="19" t="str">
        <f t="shared" si="10"/>
        <v>N/A</v>
      </c>
      <c r="O93" s="201" t="s">
        <v>797</v>
      </c>
      <c r="P93" s="201" t="s">
        <v>797</v>
      </c>
      <c r="Q93" s="201" t="s">
        <v>797</v>
      </c>
      <c r="R93" s="201" t="s">
        <v>797</v>
      </c>
      <c r="S93" s="201" t="s">
        <v>797</v>
      </c>
      <c r="T93" s="201" t="s">
        <v>797</v>
      </c>
      <c r="U93" s="201" t="s">
        <v>797</v>
      </c>
      <c r="V93" s="201" t="s">
        <v>797</v>
      </c>
      <c r="W93" s="3">
        <v>79</v>
      </c>
      <c r="Y93" s="271"/>
      <c r="AA93" s="1"/>
    </row>
    <row r="94" spans="1:27" s="3" customFormat="1">
      <c r="A94" s="10"/>
      <c r="B94" s="2"/>
      <c r="C94" s="19"/>
      <c r="D94" s="2"/>
      <c r="E94" s="220" t="s">
        <v>10</v>
      </c>
      <c r="F94" s="2" t="s">
        <v>270</v>
      </c>
      <c r="G94" s="215"/>
      <c r="H94" s="52"/>
      <c r="I94" s="2"/>
      <c r="J94" s="19">
        <f t="shared" si="13"/>
        <v>23</v>
      </c>
      <c r="K94" s="133" t="s">
        <v>9</v>
      </c>
      <c r="L94" s="133" t="s">
        <v>9</v>
      </c>
      <c r="M94" s="19" t="str">
        <f t="shared" si="9"/>
        <v>N/A</v>
      </c>
      <c r="N94" s="19" t="str">
        <f t="shared" si="10"/>
        <v>N/A</v>
      </c>
      <c r="O94" s="201" t="s">
        <v>797</v>
      </c>
      <c r="P94" s="201" t="s">
        <v>797</v>
      </c>
      <c r="Q94" s="201" t="s">
        <v>797</v>
      </c>
      <c r="R94" s="201" t="s">
        <v>797</v>
      </c>
      <c r="S94" s="201" t="s">
        <v>797</v>
      </c>
      <c r="T94" s="201" t="s">
        <v>797</v>
      </c>
      <c r="U94" s="201" t="s">
        <v>797</v>
      </c>
      <c r="V94" s="201" t="s">
        <v>797</v>
      </c>
      <c r="W94" s="3">
        <v>80</v>
      </c>
      <c r="Y94" s="271"/>
      <c r="AA94" s="1"/>
    </row>
    <row r="95" spans="1:27" s="3" customFormat="1">
      <c r="A95" s="10"/>
      <c r="B95" s="2"/>
      <c r="C95" s="19"/>
      <c r="D95" s="2"/>
      <c r="E95" s="220" t="s">
        <v>10</v>
      </c>
      <c r="F95" s="2" t="s">
        <v>271</v>
      </c>
      <c r="G95" s="215"/>
      <c r="H95" s="52"/>
      <c r="I95" s="2"/>
      <c r="J95" s="19">
        <f t="shared" si="13"/>
        <v>23</v>
      </c>
      <c r="K95" s="133" t="s">
        <v>9</v>
      </c>
      <c r="L95" s="133" t="s">
        <v>9</v>
      </c>
      <c r="M95" s="19" t="str">
        <f t="shared" si="9"/>
        <v>N/A</v>
      </c>
      <c r="N95" s="19" t="str">
        <f t="shared" si="10"/>
        <v>N/A</v>
      </c>
      <c r="O95" s="201" t="s">
        <v>797</v>
      </c>
      <c r="P95" s="201" t="s">
        <v>797</v>
      </c>
      <c r="Q95" s="201" t="s">
        <v>797</v>
      </c>
      <c r="R95" s="201" t="s">
        <v>797</v>
      </c>
      <c r="S95" s="201" t="s">
        <v>797</v>
      </c>
      <c r="T95" s="201" t="s">
        <v>797</v>
      </c>
      <c r="U95" s="201" t="s">
        <v>797</v>
      </c>
      <c r="V95" s="201" t="s">
        <v>797</v>
      </c>
      <c r="W95" s="3">
        <v>81</v>
      </c>
      <c r="Y95" s="271"/>
      <c r="AA95" s="1"/>
    </row>
    <row r="96" spans="1:27" s="3" customFormat="1" ht="38.4">
      <c r="A96" s="8"/>
      <c r="B96" s="6"/>
      <c r="C96" s="23"/>
      <c r="D96" s="6"/>
      <c r="E96" s="214" t="s">
        <v>10</v>
      </c>
      <c r="F96" s="21" t="s">
        <v>272</v>
      </c>
      <c r="G96" s="222"/>
      <c r="H96" s="47"/>
      <c r="I96" s="2"/>
      <c r="J96" s="19">
        <f t="shared" si="13"/>
        <v>23</v>
      </c>
      <c r="K96" s="133" t="s">
        <v>9</v>
      </c>
      <c r="L96" s="133" t="s">
        <v>9</v>
      </c>
      <c r="M96" s="19" t="str">
        <f t="shared" si="9"/>
        <v>N/A</v>
      </c>
      <c r="N96" s="19" t="str">
        <f t="shared" si="10"/>
        <v>N/A</v>
      </c>
      <c r="O96" s="201" t="s">
        <v>797</v>
      </c>
      <c r="P96" s="201" t="s">
        <v>797</v>
      </c>
      <c r="Q96" s="201" t="s">
        <v>797</v>
      </c>
      <c r="R96" s="201" t="s">
        <v>797</v>
      </c>
      <c r="S96" s="201" t="s">
        <v>797</v>
      </c>
      <c r="T96" s="201" t="s">
        <v>797</v>
      </c>
      <c r="U96" s="201" t="s">
        <v>797</v>
      </c>
      <c r="V96" s="201" t="s">
        <v>797</v>
      </c>
      <c r="W96" s="3">
        <v>82</v>
      </c>
      <c r="Y96" s="271"/>
      <c r="AA96" s="1"/>
    </row>
    <row r="97" spans="1:27" s="3" customFormat="1" ht="38.4">
      <c r="A97" s="31" t="s">
        <v>565</v>
      </c>
      <c r="B97" s="12" t="s">
        <v>665</v>
      </c>
      <c r="C97" s="110" t="s">
        <v>345</v>
      </c>
      <c r="D97" s="12" t="s">
        <v>750</v>
      </c>
      <c r="E97" s="221"/>
      <c r="F97" s="100" t="s">
        <v>281</v>
      </c>
      <c r="G97" s="221"/>
      <c r="H97" s="81"/>
      <c r="I97" s="2"/>
      <c r="J97" s="19">
        <f t="shared" ref="J97:J135" si="14">IF($C$4="■",2,"N/A")</f>
        <v>2</v>
      </c>
      <c r="K97" s="133" t="s">
        <v>9</v>
      </c>
      <c r="L97" s="133" t="s">
        <v>9</v>
      </c>
      <c r="M97" s="19" t="str">
        <f t="shared" si="9"/>
        <v>N/A</v>
      </c>
      <c r="N97" s="19" t="str">
        <f t="shared" si="10"/>
        <v>N/A</v>
      </c>
      <c r="O97" s="201" t="s">
        <v>797</v>
      </c>
      <c r="P97" s="201" t="s">
        <v>797</v>
      </c>
      <c r="Q97" s="201" t="s">
        <v>797</v>
      </c>
      <c r="R97" s="201" t="s">
        <v>797</v>
      </c>
      <c r="S97" s="201" t="s">
        <v>797</v>
      </c>
      <c r="T97" s="201" t="s">
        <v>797</v>
      </c>
      <c r="U97" s="201" t="s">
        <v>797</v>
      </c>
      <c r="V97" s="201" t="s">
        <v>797</v>
      </c>
      <c r="W97" s="3">
        <v>83</v>
      </c>
      <c r="Y97" s="271"/>
      <c r="AA97" s="1"/>
    </row>
    <row r="98" spans="1:27" s="3" customFormat="1">
      <c r="A98" s="10"/>
      <c r="B98" s="2"/>
      <c r="C98" s="19"/>
      <c r="D98" s="2"/>
      <c r="E98" s="215"/>
      <c r="F98" s="101" t="s">
        <v>279</v>
      </c>
      <c r="G98" s="215"/>
      <c r="H98" s="52"/>
      <c r="I98" s="2"/>
      <c r="J98" s="19">
        <f t="shared" si="14"/>
        <v>2</v>
      </c>
      <c r="K98" s="133" t="s">
        <v>9</v>
      </c>
      <c r="L98" s="133" t="s">
        <v>9</v>
      </c>
      <c r="M98" s="19" t="str">
        <f t="shared" si="9"/>
        <v>N/A</v>
      </c>
      <c r="N98" s="19" t="str">
        <f t="shared" si="10"/>
        <v>N/A</v>
      </c>
      <c r="O98" s="201" t="s">
        <v>797</v>
      </c>
      <c r="P98" s="201" t="s">
        <v>797</v>
      </c>
      <c r="Q98" s="201" t="s">
        <v>797</v>
      </c>
      <c r="R98" s="201" t="s">
        <v>797</v>
      </c>
      <c r="S98" s="201" t="s">
        <v>797</v>
      </c>
      <c r="T98" s="201" t="s">
        <v>797</v>
      </c>
      <c r="U98" s="201" t="s">
        <v>797</v>
      </c>
      <c r="V98" s="201" t="s">
        <v>797</v>
      </c>
      <c r="W98" s="3">
        <v>84</v>
      </c>
      <c r="Y98" s="271"/>
      <c r="AA98" s="1"/>
    </row>
    <row r="99" spans="1:27" s="3" customFormat="1">
      <c r="A99" s="8"/>
      <c r="B99" s="6"/>
      <c r="C99" s="23"/>
      <c r="D99" s="6"/>
      <c r="E99" s="222"/>
      <c r="F99" s="99" t="s">
        <v>280</v>
      </c>
      <c r="G99" s="222"/>
      <c r="H99" s="47"/>
      <c r="I99" s="2"/>
      <c r="J99" s="19">
        <f t="shared" si="14"/>
        <v>2</v>
      </c>
      <c r="K99" s="133" t="s">
        <v>9</v>
      </c>
      <c r="L99" s="133" t="s">
        <v>9</v>
      </c>
      <c r="M99" s="19" t="str">
        <f t="shared" si="9"/>
        <v>N/A</v>
      </c>
      <c r="N99" s="19" t="str">
        <f t="shared" si="10"/>
        <v>N/A</v>
      </c>
      <c r="O99" s="201" t="s">
        <v>797</v>
      </c>
      <c r="P99" s="201" t="s">
        <v>797</v>
      </c>
      <c r="Q99" s="201" t="s">
        <v>797</v>
      </c>
      <c r="R99" s="201" t="s">
        <v>797</v>
      </c>
      <c r="S99" s="201" t="s">
        <v>797</v>
      </c>
      <c r="T99" s="201" t="s">
        <v>797</v>
      </c>
      <c r="U99" s="201" t="s">
        <v>797</v>
      </c>
      <c r="V99" s="201" t="s">
        <v>797</v>
      </c>
      <c r="W99" s="3">
        <v>85</v>
      </c>
      <c r="Y99" s="271"/>
      <c r="AA99" s="1"/>
    </row>
    <row r="100" spans="1:27" s="3" customFormat="1" ht="57.6">
      <c r="A100" s="31" t="s">
        <v>566</v>
      </c>
      <c r="B100" s="12" t="s">
        <v>665</v>
      </c>
      <c r="C100" s="110" t="s">
        <v>345</v>
      </c>
      <c r="D100" s="12" t="s">
        <v>751</v>
      </c>
      <c r="E100" s="221"/>
      <c r="F100" s="100" t="s">
        <v>282</v>
      </c>
      <c r="G100" s="221"/>
      <c r="H100" s="81"/>
      <c r="I100" s="2"/>
      <c r="J100" s="19">
        <f t="shared" si="14"/>
        <v>2</v>
      </c>
      <c r="K100" s="133" t="s">
        <v>9</v>
      </c>
      <c r="L100" s="133" t="s">
        <v>9</v>
      </c>
      <c r="M100" s="19" t="str">
        <f t="shared" si="9"/>
        <v>N/A</v>
      </c>
      <c r="N100" s="19" t="str">
        <f t="shared" si="10"/>
        <v>N/A</v>
      </c>
      <c r="O100" s="201" t="s">
        <v>797</v>
      </c>
      <c r="P100" s="201" t="s">
        <v>797</v>
      </c>
      <c r="Q100" s="201" t="s">
        <v>797</v>
      </c>
      <c r="R100" s="201" t="s">
        <v>797</v>
      </c>
      <c r="S100" s="201" t="s">
        <v>797</v>
      </c>
      <c r="T100" s="201" t="s">
        <v>797</v>
      </c>
      <c r="U100" s="201" t="s">
        <v>797</v>
      </c>
      <c r="V100" s="201" t="s">
        <v>797</v>
      </c>
      <c r="W100" s="3">
        <v>86</v>
      </c>
      <c r="Y100" s="271"/>
      <c r="AA100" s="1"/>
    </row>
    <row r="101" spans="1:27" s="3" customFormat="1">
      <c r="A101" s="10"/>
      <c r="B101" s="2"/>
      <c r="C101" s="19"/>
      <c r="D101" s="2"/>
      <c r="E101" s="215"/>
      <c r="F101" s="101" t="s">
        <v>681</v>
      </c>
      <c r="G101" s="215"/>
      <c r="H101" s="52"/>
      <c r="I101" s="2"/>
      <c r="J101" s="19">
        <f t="shared" si="14"/>
        <v>2</v>
      </c>
      <c r="K101" s="133" t="s">
        <v>9</v>
      </c>
      <c r="L101" s="133" t="s">
        <v>9</v>
      </c>
      <c r="M101" s="19" t="str">
        <f t="shared" si="9"/>
        <v>N/A</v>
      </c>
      <c r="N101" s="19" t="str">
        <f t="shared" si="10"/>
        <v>N/A</v>
      </c>
      <c r="O101" s="201" t="s">
        <v>797</v>
      </c>
      <c r="P101" s="201" t="s">
        <v>797</v>
      </c>
      <c r="Q101" s="201" t="s">
        <v>797</v>
      </c>
      <c r="R101" s="201" t="s">
        <v>797</v>
      </c>
      <c r="S101" s="201" t="s">
        <v>797</v>
      </c>
      <c r="T101" s="201" t="s">
        <v>797</v>
      </c>
      <c r="U101" s="201" t="s">
        <v>797</v>
      </c>
      <c r="V101" s="201" t="s">
        <v>797</v>
      </c>
      <c r="W101" s="3">
        <v>87</v>
      </c>
      <c r="Y101" s="271"/>
      <c r="AA101" s="1"/>
    </row>
    <row r="102" spans="1:27" s="3" customFormat="1">
      <c r="A102" s="8"/>
      <c r="B102" s="6"/>
      <c r="C102" s="23"/>
      <c r="D102" s="6"/>
      <c r="E102" s="214" t="s">
        <v>10</v>
      </c>
      <c r="F102" s="6" t="s">
        <v>536</v>
      </c>
      <c r="G102" s="222"/>
      <c r="H102" s="47"/>
      <c r="I102" s="2"/>
      <c r="J102" s="19">
        <f t="shared" si="14"/>
        <v>2</v>
      </c>
      <c r="K102" s="133" t="s">
        <v>9</v>
      </c>
      <c r="L102" s="133" t="s">
        <v>9</v>
      </c>
      <c r="M102" s="19" t="str">
        <f t="shared" si="9"/>
        <v>N/A</v>
      </c>
      <c r="N102" s="19" t="str">
        <f t="shared" si="10"/>
        <v>N/A</v>
      </c>
      <c r="O102" s="201" t="s">
        <v>797</v>
      </c>
      <c r="P102" s="201" t="s">
        <v>797</v>
      </c>
      <c r="Q102" s="201" t="s">
        <v>797</v>
      </c>
      <c r="R102" s="201" t="s">
        <v>797</v>
      </c>
      <c r="S102" s="201" t="s">
        <v>797</v>
      </c>
      <c r="T102" s="201" t="s">
        <v>797</v>
      </c>
      <c r="U102" s="201" t="s">
        <v>797</v>
      </c>
      <c r="V102" s="201" t="s">
        <v>797</v>
      </c>
      <c r="W102" s="3">
        <v>88</v>
      </c>
      <c r="Y102" s="271"/>
      <c r="AA102" s="1"/>
    </row>
    <row r="103" spans="1:27" s="3" customFormat="1" ht="57.6">
      <c r="A103" s="31" t="s">
        <v>567</v>
      </c>
      <c r="B103" s="12" t="s">
        <v>665</v>
      </c>
      <c r="C103" s="110" t="s">
        <v>345</v>
      </c>
      <c r="D103" s="12" t="s">
        <v>752</v>
      </c>
      <c r="E103" s="221"/>
      <c r="F103" s="100" t="s">
        <v>282</v>
      </c>
      <c r="G103" s="221"/>
      <c r="H103" s="81"/>
      <c r="I103" s="2"/>
      <c r="J103" s="19">
        <f t="shared" si="14"/>
        <v>2</v>
      </c>
      <c r="K103" s="133" t="s">
        <v>9</v>
      </c>
      <c r="L103" s="133" t="s">
        <v>9</v>
      </c>
      <c r="M103" s="19" t="str">
        <f t="shared" si="9"/>
        <v>N/A</v>
      </c>
      <c r="N103" s="19" t="str">
        <f t="shared" si="10"/>
        <v>N/A</v>
      </c>
      <c r="O103" s="201" t="s">
        <v>797</v>
      </c>
      <c r="P103" s="201" t="s">
        <v>797</v>
      </c>
      <c r="Q103" s="201" t="s">
        <v>797</v>
      </c>
      <c r="R103" s="201" t="s">
        <v>797</v>
      </c>
      <c r="S103" s="201" t="s">
        <v>797</v>
      </c>
      <c r="T103" s="201" t="s">
        <v>797</v>
      </c>
      <c r="U103" s="201" t="s">
        <v>797</v>
      </c>
      <c r="V103" s="201" t="s">
        <v>797</v>
      </c>
      <c r="W103" s="3">
        <v>89</v>
      </c>
      <c r="Y103" s="271"/>
      <c r="AA103" s="1"/>
    </row>
    <row r="104" spans="1:27" s="3" customFormat="1">
      <c r="A104" s="10"/>
      <c r="B104" s="2"/>
      <c r="C104" s="19"/>
      <c r="D104" s="2"/>
      <c r="E104" s="215"/>
      <c r="F104" s="101" t="s">
        <v>681</v>
      </c>
      <c r="G104" s="215"/>
      <c r="H104" s="52"/>
      <c r="I104" s="2"/>
      <c r="J104" s="19">
        <f t="shared" si="14"/>
        <v>2</v>
      </c>
      <c r="K104" s="133" t="s">
        <v>9</v>
      </c>
      <c r="L104" s="133" t="s">
        <v>9</v>
      </c>
      <c r="M104" s="19" t="str">
        <f t="shared" si="9"/>
        <v>N/A</v>
      </c>
      <c r="N104" s="19" t="str">
        <f t="shared" si="10"/>
        <v>N/A</v>
      </c>
      <c r="O104" s="201" t="s">
        <v>797</v>
      </c>
      <c r="P104" s="201" t="s">
        <v>797</v>
      </c>
      <c r="Q104" s="201" t="s">
        <v>797</v>
      </c>
      <c r="R104" s="201" t="s">
        <v>797</v>
      </c>
      <c r="S104" s="201" t="s">
        <v>797</v>
      </c>
      <c r="T104" s="201" t="s">
        <v>797</v>
      </c>
      <c r="U104" s="201" t="s">
        <v>797</v>
      </c>
      <c r="V104" s="201" t="s">
        <v>797</v>
      </c>
      <c r="W104" s="3">
        <v>90</v>
      </c>
      <c r="Y104" s="271"/>
      <c r="AA104" s="1"/>
    </row>
    <row r="105" spans="1:27" s="3" customFormat="1">
      <c r="A105" s="8"/>
      <c r="B105" s="6"/>
      <c r="C105" s="23"/>
      <c r="D105" s="6"/>
      <c r="E105" s="214" t="s">
        <v>10</v>
      </c>
      <c r="F105" s="6" t="s">
        <v>536</v>
      </c>
      <c r="G105" s="222"/>
      <c r="H105" s="47"/>
      <c r="I105" s="2"/>
      <c r="J105" s="19">
        <f t="shared" si="14"/>
        <v>2</v>
      </c>
      <c r="K105" s="133" t="s">
        <v>9</v>
      </c>
      <c r="L105" s="133" t="s">
        <v>9</v>
      </c>
      <c r="M105" s="19" t="str">
        <f t="shared" si="9"/>
        <v>N/A</v>
      </c>
      <c r="N105" s="19" t="str">
        <f t="shared" si="10"/>
        <v>N/A</v>
      </c>
      <c r="O105" s="201" t="s">
        <v>797</v>
      </c>
      <c r="P105" s="201" t="s">
        <v>797</v>
      </c>
      <c r="Q105" s="201" t="s">
        <v>797</v>
      </c>
      <c r="R105" s="201" t="s">
        <v>797</v>
      </c>
      <c r="S105" s="201" t="s">
        <v>797</v>
      </c>
      <c r="T105" s="201" t="s">
        <v>797</v>
      </c>
      <c r="U105" s="201" t="s">
        <v>797</v>
      </c>
      <c r="V105" s="201" t="s">
        <v>797</v>
      </c>
      <c r="W105" s="3">
        <v>91</v>
      </c>
      <c r="Y105" s="271"/>
      <c r="AA105" s="1"/>
    </row>
    <row r="106" spans="1:27" s="3" customFormat="1" ht="57.6">
      <c r="A106" s="31" t="s">
        <v>568</v>
      </c>
      <c r="B106" s="12" t="s">
        <v>665</v>
      </c>
      <c r="C106" s="110" t="s">
        <v>345</v>
      </c>
      <c r="D106" s="12" t="s">
        <v>753</v>
      </c>
      <c r="E106" s="221"/>
      <c r="F106" s="100" t="s">
        <v>282</v>
      </c>
      <c r="G106" s="221"/>
      <c r="H106" s="81"/>
      <c r="I106" s="2"/>
      <c r="J106" s="19">
        <f t="shared" si="14"/>
        <v>2</v>
      </c>
      <c r="K106" s="133" t="s">
        <v>9</v>
      </c>
      <c r="L106" s="133" t="s">
        <v>9</v>
      </c>
      <c r="M106" s="19" t="str">
        <f t="shared" si="9"/>
        <v>N/A</v>
      </c>
      <c r="N106" s="19" t="str">
        <f t="shared" si="10"/>
        <v>N/A</v>
      </c>
      <c r="O106" s="201" t="s">
        <v>797</v>
      </c>
      <c r="P106" s="201" t="s">
        <v>797</v>
      </c>
      <c r="Q106" s="201" t="s">
        <v>797</v>
      </c>
      <c r="R106" s="201" t="s">
        <v>797</v>
      </c>
      <c r="S106" s="201" t="s">
        <v>797</v>
      </c>
      <c r="T106" s="201" t="s">
        <v>797</v>
      </c>
      <c r="U106" s="201" t="s">
        <v>797</v>
      </c>
      <c r="V106" s="201" t="s">
        <v>797</v>
      </c>
      <c r="W106" s="3">
        <v>92</v>
      </c>
      <c r="Y106" s="271"/>
      <c r="AA106" s="1"/>
    </row>
    <row r="107" spans="1:27" s="3" customFormat="1">
      <c r="A107" s="10"/>
      <c r="B107" s="2"/>
      <c r="C107" s="19"/>
      <c r="D107" s="2"/>
      <c r="E107" s="215"/>
      <c r="F107" s="101" t="s">
        <v>681</v>
      </c>
      <c r="G107" s="215"/>
      <c r="H107" s="52"/>
      <c r="I107" s="2"/>
      <c r="J107" s="19">
        <f t="shared" si="14"/>
        <v>2</v>
      </c>
      <c r="K107" s="133" t="s">
        <v>9</v>
      </c>
      <c r="L107" s="133" t="s">
        <v>9</v>
      </c>
      <c r="M107" s="19" t="str">
        <f t="shared" si="9"/>
        <v>N/A</v>
      </c>
      <c r="N107" s="19" t="str">
        <f t="shared" si="10"/>
        <v>N/A</v>
      </c>
      <c r="O107" s="201" t="s">
        <v>797</v>
      </c>
      <c r="P107" s="201" t="s">
        <v>797</v>
      </c>
      <c r="Q107" s="201" t="s">
        <v>797</v>
      </c>
      <c r="R107" s="201" t="s">
        <v>797</v>
      </c>
      <c r="S107" s="201" t="s">
        <v>797</v>
      </c>
      <c r="T107" s="201" t="s">
        <v>797</v>
      </c>
      <c r="U107" s="201" t="s">
        <v>797</v>
      </c>
      <c r="V107" s="201" t="s">
        <v>797</v>
      </c>
      <c r="W107" s="3">
        <v>93</v>
      </c>
      <c r="Y107" s="271"/>
      <c r="AA107" s="1"/>
    </row>
    <row r="108" spans="1:27" s="3" customFormat="1">
      <c r="A108" s="8"/>
      <c r="B108" s="6"/>
      <c r="C108" s="23"/>
      <c r="D108" s="6"/>
      <c r="E108" s="214" t="s">
        <v>10</v>
      </c>
      <c r="F108" s="6" t="s">
        <v>536</v>
      </c>
      <c r="G108" s="222"/>
      <c r="H108" s="47"/>
      <c r="I108" s="2"/>
      <c r="J108" s="19">
        <f t="shared" si="14"/>
        <v>2</v>
      </c>
      <c r="K108" s="133" t="s">
        <v>9</v>
      </c>
      <c r="L108" s="133" t="s">
        <v>9</v>
      </c>
      <c r="M108" s="19" t="str">
        <f t="shared" si="9"/>
        <v>N/A</v>
      </c>
      <c r="N108" s="19" t="str">
        <f t="shared" si="10"/>
        <v>N/A</v>
      </c>
      <c r="O108" s="201" t="s">
        <v>797</v>
      </c>
      <c r="P108" s="201" t="s">
        <v>797</v>
      </c>
      <c r="Q108" s="201" t="s">
        <v>797</v>
      </c>
      <c r="R108" s="201" t="s">
        <v>797</v>
      </c>
      <c r="S108" s="201" t="s">
        <v>797</v>
      </c>
      <c r="T108" s="201" t="s">
        <v>797</v>
      </c>
      <c r="U108" s="201" t="s">
        <v>797</v>
      </c>
      <c r="V108" s="201" t="s">
        <v>797</v>
      </c>
      <c r="W108" s="3">
        <v>94</v>
      </c>
      <c r="Y108" s="271"/>
      <c r="AA108" s="1"/>
    </row>
    <row r="109" spans="1:27" s="3" customFormat="1" ht="57.6">
      <c r="A109" s="31" t="s">
        <v>569</v>
      </c>
      <c r="B109" s="12" t="s">
        <v>665</v>
      </c>
      <c r="C109" s="110" t="s">
        <v>345</v>
      </c>
      <c r="D109" s="12" t="s">
        <v>754</v>
      </c>
      <c r="E109" s="221"/>
      <c r="F109" s="100" t="s">
        <v>283</v>
      </c>
      <c r="G109" s="221"/>
      <c r="H109" s="81"/>
      <c r="I109" s="2"/>
      <c r="J109" s="19">
        <f t="shared" si="14"/>
        <v>2</v>
      </c>
      <c r="K109" s="133" t="s">
        <v>9</v>
      </c>
      <c r="L109" s="133" t="s">
        <v>9</v>
      </c>
      <c r="M109" s="19" t="str">
        <f t="shared" si="9"/>
        <v>N/A</v>
      </c>
      <c r="N109" s="19" t="str">
        <f t="shared" si="10"/>
        <v>N/A</v>
      </c>
      <c r="O109" s="201" t="s">
        <v>797</v>
      </c>
      <c r="P109" s="201" t="s">
        <v>797</v>
      </c>
      <c r="Q109" s="201" t="s">
        <v>797</v>
      </c>
      <c r="R109" s="201" t="s">
        <v>797</v>
      </c>
      <c r="S109" s="201" t="s">
        <v>797</v>
      </c>
      <c r="T109" s="201" t="s">
        <v>797</v>
      </c>
      <c r="U109" s="201" t="s">
        <v>797</v>
      </c>
      <c r="V109" s="201" t="s">
        <v>797</v>
      </c>
      <c r="W109" s="3">
        <v>95</v>
      </c>
      <c r="Y109" s="271"/>
      <c r="AA109" s="1"/>
    </row>
    <row r="110" spans="1:27" s="3" customFormat="1">
      <c r="A110" s="10"/>
      <c r="B110" s="2"/>
      <c r="C110" s="19"/>
      <c r="D110" s="2"/>
      <c r="E110" s="215"/>
      <c r="F110" s="101" t="s">
        <v>681</v>
      </c>
      <c r="G110" s="215"/>
      <c r="H110" s="52"/>
      <c r="I110" s="2"/>
      <c r="J110" s="19">
        <f t="shared" si="14"/>
        <v>2</v>
      </c>
      <c r="K110" s="133" t="s">
        <v>9</v>
      </c>
      <c r="L110" s="133" t="s">
        <v>9</v>
      </c>
      <c r="M110" s="19" t="str">
        <f t="shared" si="9"/>
        <v>N/A</v>
      </c>
      <c r="N110" s="19" t="str">
        <f t="shared" si="10"/>
        <v>N/A</v>
      </c>
      <c r="O110" s="201" t="s">
        <v>797</v>
      </c>
      <c r="P110" s="201" t="s">
        <v>797</v>
      </c>
      <c r="Q110" s="201" t="s">
        <v>797</v>
      </c>
      <c r="R110" s="201" t="s">
        <v>797</v>
      </c>
      <c r="S110" s="201" t="s">
        <v>797</v>
      </c>
      <c r="T110" s="201" t="s">
        <v>797</v>
      </c>
      <c r="U110" s="201" t="s">
        <v>797</v>
      </c>
      <c r="V110" s="201" t="s">
        <v>797</v>
      </c>
      <c r="W110" s="3">
        <v>96</v>
      </c>
      <c r="Y110" s="271"/>
      <c r="AA110" s="1"/>
    </row>
    <row r="111" spans="1:27" s="3" customFormat="1">
      <c r="A111" s="8"/>
      <c r="B111" s="6"/>
      <c r="C111" s="23"/>
      <c r="D111" s="6"/>
      <c r="E111" s="214" t="s">
        <v>10</v>
      </c>
      <c r="F111" s="6" t="s">
        <v>536</v>
      </c>
      <c r="G111" s="222"/>
      <c r="H111" s="47"/>
      <c r="I111" s="2"/>
      <c r="J111" s="19">
        <f t="shared" si="14"/>
        <v>2</v>
      </c>
      <c r="K111" s="133" t="s">
        <v>9</v>
      </c>
      <c r="L111" s="133" t="s">
        <v>9</v>
      </c>
      <c r="M111" s="19" t="str">
        <f t="shared" si="9"/>
        <v>N/A</v>
      </c>
      <c r="N111" s="19" t="str">
        <f t="shared" si="10"/>
        <v>N/A</v>
      </c>
      <c r="O111" s="201" t="s">
        <v>797</v>
      </c>
      <c r="P111" s="201" t="s">
        <v>797</v>
      </c>
      <c r="Q111" s="201" t="s">
        <v>797</v>
      </c>
      <c r="R111" s="201" t="s">
        <v>797</v>
      </c>
      <c r="S111" s="201" t="s">
        <v>797</v>
      </c>
      <c r="T111" s="201" t="s">
        <v>797</v>
      </c>
      <c r="U111" s="201" t="s">
        <v>797</v>
      </c>
      <c r="V111" s="201" t="s">
        <v>797</v>
      </c>
      <c r="W111" s="3">
        <v>97</v>
      </c>
      <c r="Y111" s="271"/>
      <c r="AA111" s="1"/>
    </row>
    <row r="112" spans="1:27" s="3" customFormat="1" ht="76.8">
      <c r="A112" s="31" t="s">
        <v>570</v>
      </c>
      <c r="B112" s="12" t="s">
        <v>665</v>
      </c>
      <c r="C112" s="110" t="s">
        <v>345</v>
      </c>
      <c r="D112" s="12" t="s">
        <v>755</v>
      </c>
      <c r="E112" s="221"/>
      <c r="F112" s="100" t="s">
        <v>283</v>
      </c>
      <c r="G112" s="221"/>
      <c r="H112" s="81"/>
      <c r="I112" s="2"/>
      <c r="J112" s="19">
        <f t="shared" si="14"/>
        <v>2</v>
      </c>
      <c r="K112" s="133" t="s">
        <v>9</v>
      </c>
      <c r="L112" s="133" t="s">
        <v>9</v>
      </c>
      <c r="M112" s="19" t="str">
        <f t="shared" si="9"/>
        <v>N/A</v>
      </c>
      <c r="N112" s="19" t="str">
        <f t="shared" si="10"/>
        <v>N/A</v>
      </c>
      <c r="O112" s="201" t="s">
        <v>797</v>
      </c>
      <c r="P112" s="201" t="s">
        <v>797</v>
      </c>
      <c r="Q112" s="201" t="s">
        <v>797</v>
      </c>
      <c r="R112" s="201" t="s">
        <v>797</v>
      </c>
      <c r="S112" s="201" t="s">
        <v>797</v>
      </c>
      <c r="T112" s="201" t="s">
        <v>797</v>
      </c>
      <c r="U112" s="201" t="s">
        <v>797</v>
      </c>
      <c r="V112" s="201" t="s">
        <v>797</v>
      </c>
      <c r="W112" s="3">
        <v>98</v>
      </c>
      <c r="Y112" s="271"/>
      <c r="AA112" s="1"/>
    </row>
    <row r="113" spans="1:27" s="3" customFormat="1">
      <c r="A113" s="10"/>
      <c r="B113" s="2"/>
      <c r="C113" s="19"/>
      <c r="D113" s="2"/>
      <c r="E113" s="215"/>
      <c r="F113" s="101" t="s">
        <v>681</v>
      </c>
      <c r="G113" s="215"/>
      <c r="H113" s="52"/>
      <c r="I113" s="2"/>
      <c r="J113" s="19">
        <f t="shared" si="14"/>
        <v>2</v>
      </c>
      <c r="K113" s="133" t="s">
        <v>9</v>
      </c>
      <c r="L113" s="133" t="s">
        <v>9</v>
      </c>
      <c r="M113" s="19" t="str">
        <f t="shared" si="9"/>
        <v>N/A</v>
      </c>
      <c r="N113" s="19" t="str">
        <f t="shared" si="10"/>
        <v>N/A</v>
      </c>
      <c r="O113" s="201" t="s">
        <v>797</v>
      </c>
      <c r="P113" s="201" t="s">
        <v>797</v>
      </c>
      <c r="Q113" s="201" t="s">
        <v>797</v>
      </c>
      <c r="R113" s="201" t="s">
        <v>797</v>
      </c>
      <c r="S113" s="201" t="s">
        <v>797</v>
      </c>
      <c r="T113" s="201" t="s">
        <v>797</v>
      </c>
      <c r="U113" s="201" t="s">
        <v>797</v>
      </c>
      <c r="V113" s="201" t="s">
        <v>797</v>
      </c>
      <c r="W113" s="3">
        <v>99</v>
      </c>
      <c r="Y113" s="271"/>
      <c r="AA113" s="1"/>
    </row>
    <row r="114" spans="1:27" s="3" customFormat="1">
      <c r="A114" s="8"/>
      <c r="B114" s="6"/>
      <c r="C114" s="23"/>
      <c r="D114" s="6"/>
      <c r="E114" s="214" t="s">
        <v>10</v>
      </c>
      <c r="F114" s="6" t="s">
        <v>536</v>
      </c>
      <c r="G114" s="222"/>
      <c r="H114" s="47"/>
      <c r="I114" s="2"/>
      <c r="J114" s="19">
        <f t="shared" si="14"/>
        <v>2</v>
      </c>
      <c r="K114" s="133" t="s">
        <v>9</v>
      </c>
      <c r="L114" s="133" t="s">
        <v>9</v>
      </c>
      <c r="M114" s="19" t="str">
        <f t="shared" si="9"/>
        <v>N/A</v>
      </c>
      <c r="N114" s="19" t="str">
        <f t="shared" ref="N114:N145" si="15">IF($C$7="■","＊","N/A")</f>
        <v>N/A</v>
      </c>
      <c r="O114" s="201" t="s">
        <v>797</v>
      </c>
      <c r="P114" s="201" t="s">
        <v>797</v>
      </c>
      <c r="Q114" s="201" t="s">
        <v>797</v>
      </c>
      <c r="R114" s="201" t="s">
        <v>797</v>
      </c>
      <c r="S114" s="201" t="s">
        <v>797</v>
      </c>
      <c r="T114" s="201" t="s">
        <v>797</v>
      </c>
      <c r="U114" s="201" t="s">
        <v>797</v>
      </c>
      <c r="V114" s="201" t="s">
        <v>797</v>
      </c>
      <c r="W114" s="3">
        <v>100</v>
      </c>
      <c r="Y114" s="271"/>
      <c r="AA114" s="1"/>
    </row>
    <row r="115" spans="1:27" s="3" customFormat="1" ht="76.8">
      <c r="A115" s="31" t="s">
        <v>571</v>
      </c>
      <c r="B115" s="12" t="s">
        <v>665</v>
      </c>
      <c r="C115" s="110" t="s">
        <v>345</v>
      </c>
      <c r="D115" s="12" t="s">
        <v>756</v>
      </c>
      <c r="E115" s="221"/>
      <c r="F115" s="100" t="s">
        <v>283</v>
      </c>
      <c r="G115" s="221"/>
      <c r="H115" s="81"/>
      <c r="I115" s="2"/>
      <c r="J115" s="19">
        <f t="shared" si="14"/>
        <v>2</v>
      </c>
      <c r="K115" s="133" t="s">
        <v>9</v>
      </c>
      <c r="L115" s="133" t="s">
        <v>9</v>
      </c>
      <c r="M115" s="19" t="str">
        <f t="shared" ref="M115:M178" si="16">IF($C$6="■","＊","N/A")</f>
        <v>N/A</v>
      </c>
      <c r="N115" s="19" t="str">
        <f t="shared" si="15"/>
        <v>N/A</v>
      </c>
      <c r="O115" s="201" t="s">
        <v>797</v>
      </c>
      <c r="P115" s="201" t="s">
        <v>797</v>
      </c>
      <c r="Q115" s="201" t="s">
        <v>797</v>
      </c>
      <c r="R115" s="201" t="s">
        <v>797</v>
      </c>
      <c r="S115" s="201" t="s">
        <v>797</v>
      </c>
      <c r="T115" s="201" t="s">
        <v>797</v>
      </c>
      <c r="U115" s="201" t="s">
        <v>797</v>
      </c>
      <c r="V115" s="201" t="s">
        <v>797</v>
      </c>
      <c r="W115" s="3">
        <v>101</v>
      </c>
      <c r="Y115" s="271"/>
      <c r="AA115" s="1"/>
    </row>
    <row r="116" spans="1:27" s="3" customFormat="1">
      <c r="A116" s="10"/>
      <c r="B116" s="2"/>
      <c r="C116" s="19"/>
      <c r="D116" s="2"/>
      <c r="E116" s="215"/>
      <c r="F116" s="101" t="s">
        <v>681</v>
      </c>
      <c r="G116" s="215"/>
      <c r="H116" s="52"/>
      <c r="I116" s="2"/>
      <c r="J116" s="19">
        <f t="shared" si="14"/>
        <v>2</v>
      </c>
      <c r="K116" s="133" t="s">
        <v>9</v>
      </c>
      <c r="L116" s="133" t="s">
        <v>9</v>
      </c>
      <c r="M116" s="19" t="str">
        <f t="shared" si="16"/>
        <v>N/A</v>
      </c>
      <c r="N116" s="19" t="str">
        <f t="shared" si="15"/>
        <v>N/A</v>
      </c>
      <c r="O116" s="201" t="s">
        <v>797</v>
      </c>
      <c r="P116" s="201" t="s">
        <v>797</v>
      </c>
      <c r="Q116" s="201" t="s">
        <v>797</v>
      </c>
      <c r="R116" s="201" t="s">
        <v>797</v>
      </c>
      <c r="S116" s="201" t="s">
        <v>797</v>
      </c>
      <c r="T116" s="201" t="s">
        <v>797</v>
      </c>
      <c r="U116" s="201" t="s">
        <v>797</v>
      </c>
      <c r="V116" s="201" t="s">
        <v>797</v>
      </c>
      <c r="W116" s="3">
        <v>102</v>
      </c>
      <c r="Y116" s="271"/>
      <c r="AA116" s="1"/>
    </row>
    <row r="117" spans="1:27" s="3" customFormat="1">
      <c r="A117" s="8"/>
      <c r="B117" s="6"/>
      <c r="C117" s="23"/>
      <c r="D117" s="6"/>
      <c r="E117" s="214" t="s">
        <v>10</v>
      </c>
      <c r="F117" s="6" t="s">
        <v>536</v>
      </c>
      <c r="G117" s="222"/>
      <c r="H117" s="47"/>
      <c r="I117" s="2"/>
      <c r="J117" s="19">
        <f t="shared" si="14"/>
        <v>2</v>
      </c>
      <c r="K117" s="133" t="s">
        <v>9</v>
      </c>
      <c r="L117" s="133" t="s">
        <v>9</v>
      </c>
      <c r="M117" s="19" t="str">
        <f t="shared" si="16"/>
        <v>N/A</v>
      </c>
      <c r="N117" s="19" t="str">
        <f t="shared" si="15"/>
        <v>N/A</v>
      </c>
      <c r="O117" s="201" t="s">
        <v>797</v>
      </c>
      <c r="P117" s="201" t="s">
        <v>797</v>
      </c>
      <c r="Q117" s="201" t="s">
        <v>797</v>
      </c>
      <c r="R117" s="201" t="s">
        <v>797</v>
      </c>
      <c r="S117" s="201" t="s">
        <v>797</v>
      </c>
      <c r="T117" s="201" t="s">
        <v>797</v>
      </c>
      <c r="U117" s="201" t="s">
        <v>797</v>
      </c>
      <c r="V117" s="201" t="s">
        <v>797</v>
      </c>
      <c r="W117" s="3">
        <v>103</v>
      </c>
      <c r="Y117" s="271"/>
      <c r="AA117" s="1"/>
    </row>
    <row r="118" spans="1:27" s="3" customFormat="1" ht="57.6">
      <c r="A118" s="31" t="s">
        <v>572</v>
      </c>
      <c r="B118" s="12" t="s">
        <v>665</v>
      </c>
      <c r="C118" s="110" t="s">
        <v>345</v>
      </c>
      <c r="D118" s="12" t="s">
        <v>757</v>
      </c>
      <c r="E118" s="221"/>
      <c r="F118" s="100" t="s">
        <v>283</v>
      </c>
      <c r="G118" s="221"/>
      <c r="H118" s="81"/>
      <c r="I118" s="2"/>
      <c r="J118" s="19">
        <f t="shared" si="14"/>
        <v>2</v>
      </c>
      <c r="K118" s="133" t="s">
        <v>9</v>
      </c>
      <c r="L118" s="133" t="s">
        <v>9</v>
      </c>
      <c r="M118" s="19" t="str">
        <f t="shared" si="16"/>
        <v>N/A</v>
      </c>
      <c r="N118" s="19" t="str">
        <f t="shared" si="15"/>
        <v>N/A</v>
      </c>
      <c r="O118" s="201" t="s">
        <v>797</v>
      </c>
      <c r="P118" s="201" t="s">
        <v>797</v>
      </c>
      <c r="Q118" s="201" t="s">
        <v>797</v>
      </c>
      <c r="R118" s="201" t="s">
        <v>797</v>
      </c>
      <c r="S118" s="201" t="s">
        <v>797</v>
      </c>
      <c r="T118" s="201" t="s">
        <v>797</v>
      </c>
      <c r="U118" s="201" t="s">
        <v>797</v>
      </c>
      <c r="V118" s="201" t="s">
        <v>797</v>
      </c>
      <c r="W118" s="3">
        <v>104</v>
      </c>
      <c r="Y118" s="271"/>
      <c r="AA118" s="1"/>
    </row>
    <row r="119" spans="1:27" s="3" customFormat="1">
      <c r="A119" s="10"/>
      <c r="B119" s="2"/>
      <c r="C119" s="19"/>
      <c r="D119" s="2"/>
      <c r="E119" s="215"/>
      <c r="F119" s="101" t="s">
        <v>681</v>
      </c>
      <c r="G119" s="215"/>
      <c r="H119" s="52"/>
      <c r="I119" s="2"/>
      <c r="J119" s="19">
        <f t="shared" si="14"/>
        <v>2</v>
      </c>
      <c r="K119" s="133" t="s">
        <v>9</v>
      </c>
      <c r="L119" s="133" t="s">
        <v>9</v>
      </c>
      <c r="M119" s="19" t="str">
        <f t="shared" si="16"/>
        <v>N/A</v>
      </c>
      <c r="N119" s="19" t="str">
        <f t="shared" si="15"/>
        <v>N/A</v>
      </c>
      <c r="O119" s="201" t="s">
        <v>797</v>
      </c>
      <c r="P119" s="201" t="s">
        <v>797</v>
      </c>
      <c r="Q119" s="201" t="s">
        <v>797</v>
      </c>
      <c r="R119" s="201" t="s">
        <v>797</v>
      </c>
      <c r="S119" s="201" t="s">
        <v>797</v>
      </c>
      <c r="T119" s="201" t="s">
        <v>797</v>
      </c>
      <c r="U119" s="201" t="s">
        <v>797</v>
      </c>
      <c r="V119" s="201" t="s">
        <v>797</v>
      </c>
      <c r="W119" s="3">
        <v>105</v>
      </c>
      <c r="Y119" s="271"/>
      <c r="AA119" s="1"/>
    </row>
    <row r="120" spans="1:27" s="3" customFormat="1">
      <c r="A120" s="8"/>
      <c r="B120" s="6"/>
      <c r="C120" s="23"/>
      <c r="D120" s="6"/>
      <c r="E120" s="214" t="s">
        <v>10</v>
      </c>
      <c r="F120" s="6" t="s">
        <v>536</v>
      </c>
      <c r="G120" s="222"/>
      <c r="H120" s="47"/>
      <c r="I120" s="2"/>
      <c r="J120" s="19">
        <f t="shared" si="14"/>
        <v>2</v>
      </c>
      <c r="K120" s="133" t="s">
        <v>9</v>
      </c>
      <c r="L120" s="133" t="s">
        <v>9</v>
      </c>
      <c r="M120" s="19" t="str">
        <f t="shared" si="16"/>
        <v>N/A</v>
      </c>
      <c r="N120" s="19" t="str">
        <f t="shared" si="15"/>
        <v>N/A</v>
      </c>
      <c r="O120" s="201" t="s">
        <v>797</v>
      </c>
      <c r="P120" s="201" t="s">
        <v>797</v>
      </c>
      <c r="Q120" s="201" t="s">
        <v>797</v>
      </c>
      <c r="R120" s="201" t="s">
        <v>797</v>
      </c>
      <c r="S120" s="201" t="s">
        <v>797</v>
      </c>
      <c r="T120" s="201" t="s">
        <v>797</v>
      </c>
      <c r="U120" s="201" t="s">
        <v>797</v>
      </c>
      <c r="V120" s="201" t="s">
        <v>797</v>
      </c>
      <c r="W120" s="3">
        <v>106</v>
      </c>
      <c r="Y120" s="271"/>
      <c r="AA120" s="1"/>
    </row>
    <row r="121" spans="1:27" s="3" customFormat="1" ht="76.8">
      <c r="A121" s="31" t="s">
        <v>573</v>
      </c>
      <c r="B121" s="12" t="s">
        <v>665</v>
      </c>
      <c r="C121" s="110" t="s">
        <v>345</v>
      </c>
      <c r="D121" s="12" t="s">
        <v>758</v>
      </c>
      <c r="E121" s="221"/>
      <c r="F121" s="100" t="s">
        <v>282</v>
      </c>
      <c r="G121" s="221"/>
      <c r="H121" s="81"/>
      <c r="I121" s="2"/>
      <c r="J121" s="19">
        <f t="shared" si="14"/>
        <v>2</v>
      </c>
      <c r="K121" s="133" t="s">
        <v>9</v>
      </c>
      <c r="L121" s="133" t="s">
        <v>9</v>
      </c>
      <c r="M121" s="19" t="str">
        <f t="shared" si="16"/>
        <v>N/A</v>
      </c>
      <c r="N121" s="19" t="str">
        <f t="shared" si="15"/>
        <v>N/A</v>
      </c>
      <c r="O121" s="201" t="s">
        <v>797</v>
      </c>
      <c r="P121" s="201" t="s">
        <v>797</v>
      </c>
      <c r="Q121" s="201" t="s">
        <v>797</v>
      </c>
      <c r="R121" s="201" t="s">
        <v>797</v>
      </c>
      <c r="S121" s="201" t="s">
        <v>797</v>
      </c>
      <c r="T121" s="201" t="s">
        <v>797</v>
      </c>
      <c r="U121" s="201" t="s">
        <v>797</v>
      </c>
      <c r="V121" s="201" t="s">
        <v>797</v>
      </c>
      <c r="W121" s="3">
        <v>107</v>
      </c>
      <c r="Y121" s="271"/>
      <c r="AA121" s="1"/>
    </row>
    <row r="122" spans="1:27" s="3" customFormat="1">
      <c r="A122" s="10"/>
      <c r="B122" s="2"/>
      <c r="C122" s="19"/>
      <c r="D122" s="2"/>
      <c r="E122" s="215"/>
      <c r="F122" s="101" t="s">
        <v>681</v>
      </c>
      <c r="G122" s="215"/>
      <c r="H122" s="52"/>
      <c r="I122" s="2"/>
      <c r="J122" s="19">
        <f t="shared" si="14"/>
        <v>2</v>
      </c>
      <c r="K122" s="133" t="s">
        <v>9</v>
      </c>
      <c r="L122" s="133" t="s">
        <v>9</v>
      </c>
      <c r="M122" s="19" t="str">
        <f t="shared" si="16"/>
        <v>N/A</v>
      </c>
      <c r="N122" s="19" t="str">
        <f t="shared" si="15"/>
        <v>N/A</v>
      </c>
      <c r="O122" s="201" t="s">
        <v>797</v>
      </c>
      <c r="P122" s="201" t="s">
        <v>797</v>
      </c>
      <c r="Q122" s="201" t="s">
        <v>797</v>
      </c>
      <c r="R122" s="201" t="s">
        <v>797</v>
      </c>
      <c r="S122" s="201" t="s">
        <v>797</v>
      </c>
      <c r="T122" s="201" t="s">
        <v>797</v>
      </c>
      <c r="U122" s="201" t="s">
        <v>797</v>
      </c>
      <c r="V122" s="201" t="s">
        <v>797</v>
      </c>
      <c r="W122" s="3">
        <v>108</v>
      </c>
      <c r="Y122" s="271"/>
      <c r="AA122" s="1"/>
    </row>
    <row r="123" spans="1:27" s="3" customFormat="1">
      <c r="A123" s="8"/>
      <c r="B123" s="6"/>
      <c r="C123" s="23"/>
      <c r="D123" s="6"/>
      <c r="E123" s="214" t="s">
        <v>10</v>
      </c>
      <c r="F123" s="6" t="s">
        <v>536</v>
      </c>
      <c r="G123" s="222"/>
      <c r="H123" s="47"/>
      <c r="I123" s="2"/>
      <c r="J123" s="19">
        <f t="shared" si="14"/>
        <v>2</v>
      </c>
      <c r="K123" s="133" t="s">
        <v>9</v>
      </c>
      <c r="L123" s="133" t="s">
        <v>9</v>
      </c>
      <c r="M123" s="19" t="str">
        <f t="shared" si="16"/>
        <v>N/A</v>
      </c>
      <c r="N123" s="19" t="str">
        <f t="shared" si="15"/>
        <v>N/A</v>
      </c>
      <c r="O123" s="201" t="s">
        <v>797</v>
      </c>
      <c r="P123" s="201" t="s">
        <v>797</v>
      </c>
      <c r="Q123" s="201" t="s">
        <v>797</v>
      </c>
      <c r="R123" s="201" t="s">
        <v>797</v>
      </c>
      <c r="S123" s="201" t="s">
        <v>797</v>
      </c>
      <c r="T123" s="201" t="s">
        <v>797</v>
      </c>
      <c r="U123" s="201" t="s">
        <v>797</v>
      </c>
      <c r="V123" s="201" t="s">
        <v>797</v>
      </c>
      <c r="W123" s="3">
        <v>109</v>
      </c>
      <c r="Y123" s="271"/>
      <c r="AA123" s="1"/>
    </row>
    <row r="124" spans="1:27" s="3" customFormat="1" ht="38.4">
      <c r="A124" s="31" t="s">
        <v>574</v>
      </c>
      <c r="B124" s="12" t="s">
        <v>665</v>
      </c>
      <c r="C124" s="110" t="s">
        <v>345</v>
      </c>
      <c r="D124" s="12" t="s">
        <v>759</v>
      </c>
      <c r="E124" s="219" t="s">
        <v>10</v>
      </c>
      <c r="F124" s="100" t="s">
        <v>284</v>
      </c>
      <c r="G124" s="221"/>
      <c r="H124" s="81"/>
      <c r="I124" s="2"/>
      <c r="J124" s="19">
        <f t="shared" si="14"/>
        <v>2</v>
      </c>
      <c r="K124" s="133" t="s">
        <v>9</v>
      </c>
      <c r="L124" s="133" t="s">
        <v>9</v>
      </c>
      <c r="M124" s="19" t="str">
        <f t="shared" si="16"/>
        <v>N/A</v>
      </c>
      <c r="N124" s="19" t="str">
        <f t="shared" si="15"/>
        <v>N/A</v>
      </c>
      <c r="O124" s="201" t="s">
        <v>797</v>
      </c>
      <c r="P124" s="201" t="s">
        <v>797</v>
      </c>
      <c r="Q124" s="201" t="s">
        <v>797</v>
      </c>
      <c r="R124" s="201" t="s">
        <v>797</v>
      </c>
      <c r="S124" s="201" t="s">
        <v>797</v>
      </c>
      <c r="T124" s="201" t="s">
        <v>797</v>
      </c>
      <c r="U124" s="201" t="s">
        <v>797</v>
      </c>
      <c r="V124" s="201" t="s">
        <v>797</v>
      </c>
      <c r="W124" s="3">
        <v>110</v>
      </c>
      <c r="Y124" s="271"/>
      <c r="AA124" s="1"/>
    </row>
    <row r="125" spans="1:27" s="3" customFormat="1" ht="38.4">
      <c r="A125" s="10"/>
      <c r="B125" s="2"/>
      <c r="C125" s="19"/>
      <c r="D125" s="2"/>
      <c r="E125" s="220" t="s">
        <v>10</v>
      </c>
      <c r="F125" s="101" t="s">
        <v>285</v>
      </c>
      <c r="G125" s="215"/>
      <c r="H125" s="52"/>
      <c r="I125" s="2"/>
      <c r="J125" s="19">
        <f t="shared" si="14"/>
        <v>2</v>
      </c>
      <c r="K125" s="133" t="s">
        <v>9</v>
      </c>
      <c r="L125" s="133" t="s">
        <v>9</v>
      </c>
      <c r="M125" s="19" t="str">
        <f t="shared" si="16"/>
        <v>N/A</v>
      </c>
      <c r="N125" s="19" t="str">
        <f t="shared" si="15"/>
        <v>N/A</v>
      </c>
      <c r="O125" s="201" t="s">
        <v>797</v>
      </c>
      <c r="P125" s="201" t="s">
        <v>797</v>
      </c>
      <c r="Q125" s="201" t="s">
        <v>797</v>
      </c>
      <c r="R125" s="201" t="s">
        <v>797</v>
      </c>
      <c r="S125" s="201" t="s">
        <v>797</v>
      </c>
      <c r="T125" s="201" t="s">
        <v>797</v>
      </c>
      <c r="U125" s="201" t="s">
        <v>797</v>
      </c>
      <c r="V125" s="201" t="s">
        <v>797</v>
      </c>
      <c r="W125" s="3">
        <v>111</v>
      </c>
      <c r="Y125" s="271"/>
      <c r="AA125" s="1"/>
    </row>
    <row r="126" spans="1:27" s="3" customFormat="1">
      <c r="A126" s="10"/>
      <c r="B126" s="2"/>
      <c r="C126" s="19"/>
      <c r="D126" s="2"/>
      <c r="E126" s="220" t="s">
        <v>10</v>
      </c>
      <c r="F126" s="101" t="s">
        <v>286</v>
      </c>
      <c r="G126" s="215"/>
      <c r="H126" s="52"/>
      <c r="I126" s="2"/>
      <c r="J126" s="19">
        <f t="shared" si="14"/>
        <v>2</v>
      </c>
      <c r="K126" s="133" t="s">
        <v>9</v>
      </c>
      <c r="L126" s="133" t="s">
        <v>9</v>
      </c>
      <c r="M126" s="19" t="str">
        <f t="shared" si="16"/>
        <v>N/A</v>
      </c>
      <c r="N126" s="19" t="str">
        <f t="shared" si="15"/>
        <v>N/A</v>
      </c>
      <c r="O126" s="201" t="s">
        <v>797</v>
      </c>
      <c r="P126" s="201" t="s">
        <v>797</v>
      </c>
      <c r="Q126" s="201" t="s">
        <v>797</v>
      </c>
      <c r="R126" s="201" t="s">
        <v>797</v>
      </c>
      <c r="S126" s="201" t="s">
        <v>797</v>
      </c>
      <c r="T126" s="201" t="s">
        <v>797</v>
      </c>
      <c r="U126" s="201" t="s">
        <v>797</v>
      </c>
      <c r="V126" s="201" t="s">
        <v>797</v>
      </c>
      <c r="W126" s="3">
        <v>112</v>
      </c>
      <c r="Y126" s="271"/>
      <c r="AA126" s="1"/>
    </row>
    <row r="127" spans="1:27" s="3" customFormat="1">
      <c r="A127" s="10"/>
      <c r="B127" s="2"/>
      <c r="C127" s="19"/>
      <c r="D127" s="2"/>
      <c r="E127" s="220" t="s">
        <v>10</v>
      </c>
      <c r="F127" s="101" t="s">
        <v>288</v>
      </c>
      <c r="G127" s="215"/>
      <c r="H127" s="52"/>
      <c r="I127" s="2"/>
      <c r="J127" s="19">
        <f t="shared" si="14"/>
        <v>2</v>
      </c>
      <c r="K127" s="133" t="s">
        <v>9</v>
      </c>
      <c r="L127" s="133" t="s">
        <v>9</v>
      </c>
      <c r="M127" s="19" t="str">
        <f t="shared" si="16"/>
        <v>N/A</v>
      </c>
      <c r="N127" s="19" t="str">
        <f t="shared" si="15"/>
        <v>N/A</v>
      </c>
      <c r="O127" s="201" t="s">
        <v>797</v>
      </c>
      <c r="P127" s="201" t="s">
        <v>797</v>
      </c>
      <c r="Q127" s="201" t="s">
        <v>797</v>
      </c>
      <c r="R127" s="201" t="s">
        <v>797</v>
      </c>
      <c r="S127" s="201" t="s">
        <v>797</v>
      </c>
      <c r="T127" s="201" t="s">
        <v>797</v>
      </c>
      <c r="U127" s="201" t="s">
        <v>797</v>
      </c>
      <c r="V127" s="201" t="s">
        <v>797</v>
      </c>
      <c r="W127" s="3">
        <v>113</v>
      </c>
      <c r="Y127" s="271"/>
      <c r="AA127" s="1"/>
    </row>
    <row r="128" spans="1:27" s="3" customFormat="1">
      <c r="A128" s="8"/>
      <c r="B128" s="6"/>
      <c r="C128" s="23"/>
      <c r="D128" s="6"/>
      <c r="E128" s="214" t="s">
        <v>10</v>
      </c>
      <c r="F128" s="99" t="s">
        <v>287</v>
      </c>
      <c r="G128" s="222"/>
      <c r="H128" s="47"/>
      <c r="I128" s="2"/>
      <c r="J128" s="19">
        <f t="shared" si="14"/>
        <v>2</v>
      </c>
      <c r="K128" s="133" t="s">
        <v>9</v>
      </c>
      <c r="L128" s="133" t="s">
        <v>9</v>
      </c>
      <c r="M128" s="19" t="str">
        <f t="shared" si="16"/>
        <v>N/A</v>
      </c>
      <c r="N128" s="19" t="str">
        <f t="shared" si="15"/>
        <v>N/A</v>
      </c>
      <c r="O128" s="201" t="s">
        <v>797</v>
      </c>
      <c r="P128" s="201" t="s">
        <v>797</v>
      </c>
      <c r="Q128" s="201" t="s">
        <v>797</v>
      </c>
      <c r="R128" s="201" t="s">
        <v>797</v>
      </c>
      <c r="S128" s="201" t="s">
        <v>797</v>
      </c>
      <c r="T128" s="201" t="s">
        <v>797</v>
      </c>
      <c r="U128" s="201" t="s">
        <v>797</v>
      </c>
      <c r="V128" s="201" t="s">
        <v>797</v>
      </c>
      <c r="W128" s="3">
        <v>114</v>
      </c>
      <c r="Y128" s="271"/>
      <c r="AA128" s="1"/>
    </row>
    <row r="129" spans="1:27" s="3" customFormat="1" ht="135" customHeight="1">
      <c r="A129" s="31" t="s">
        <v>575</v>
      </c>
      <c r="B129" s="12" t="s">
        <v>24</v>
      </c>
      <c r="C129" s="110" t="s">
        <v>345</v>
      </c>
      <c r="D129" s="12" t="s">
        <v>760</v>
      </c>
      <c r="E129" s="219" t="s">
        <v>14</v>
      </c>
      <c r="F129" s="100" t="s">
        <v>13</v>
      </c>
      <c r="G129" s="221" t="s">
        <v>12</v>
      </c>
      <c r="H129" s="81" t="s">
        <v>682</v>
      </c>
      <c r="I129" s="2"/>
      <c r="J129" s="19">
        <f t="shared" si="14"/>
        <v>2</v>
      </c>
      <c r="K129" s="133" t="s">
        <v>9</v>
      </c>
      <c r="L129" s="133" t="s">
        <v>9</v>
      </c>
      <c r="M129" s="19" t="str">
        <f t="shared" si="16"/>
        <v>N/A</v>
      </c>
      <c r="N129" s="19" t="str">
        <f t="shared" si="15"/>
        <v>N/A</v>
      </c>
      <c r="O129" s="201" t="s">
        <v>797</v>
      </c>
      <c r="P129" s="201" t="s">
        <v>797</v>
      </c>
      <c r="Q129" s="201" t="s">
        <v>797</v>
      </c>
      <c r="R129" s="201" t="s">
        <v>797</v>
      </c>
      <c r="S129" s="201" t="s">
        <v>797</v>
      </c>
      <c r="T129" s="201" t="s">
        <v>797</v>
      </c>
      <c r="U129" s="201" t="s">
        <v>797</v>
      </c>
      <c r="V129" s="201" t="s">
        <v>797</v>
      </c>
      <c r="W129" s="3">
        <v>115</v>
      </c>
      <c r="Y129" s="271"/>
      <c r="AA129" s="1"/>
    </row>
    <row r="130" spans="1:27" s="3" customFormat="1">
      <c r="A130" s="8"/>
      <c r="B130" s="6"/>
      <c r="C130" s="23"/>
      <c r="D130" s="6"/>
      <c r="E130" s="214" t="s">
        <v>14</v>
      </c>
      <c r="F130" s="99" t="s">
        <v>26</v>
      </c>
      <c r="G130" s="222" t="s">
        <v>12</v>
      </c>
      <c r="H130" s="47" t="s">
        <v>289</v>
      </c>
      <c r="I130" s="2"/>
      <c r="J130" s="19">
        <f t="shared" si="14"/>
        <v>2</v>
      </c>
      <c r="K130" s="133" t="s">
        <v>9</v>
      </c>
      <c r="L130" s="133" t="s">
        <v>9</v>
      </c>
      <c r="M130" s="19" t="str">
        <f t="shared" si="16"/>
        <v>N/A</v>
      </c>
      <c r="N130" s="19" t="str">
        <f t="shared" si="15"/>
        <v>N/A</v>
      </c>
      <c r="O130" s="201" t="s">
        <v>797</v>
      </c>
      <c r="P130" s="201" t="s">
        <v>797</v>
      </c>
      <c r="Q130" s="201" t="s">
        <v>797</v>
      </c>
      <c r="R130" s="201" t="s">
        <v>797</v>
      </c>
      <c r="S130" s="201" t="s">
        <v>797</v>
      </c>
      <c r="T130" s="201" t="s">
        <v>797</v>
      </c>
      <c r="U130" s="201" t="s">
        <v>797</v>
      </c>
      <c r="V130" s="201" t="s">
        <v>797</v>
      </c>
      <c r="W130" s="3">
        <v>116</v>
      </c>
      <c r="Y130" s="271"/>
      <c r="AA130" s="1"/>
    </row>
    <row r="131" spans="1:27" s="3" customFormat="1" ht="38.4">
      <c r="A131" s="31" t="s">
        <v>576</v>
      </c>
      <c r="B131" s="12" t="s">
        <v>24</v>
      </c>
      <c r="C131" s="110" t="s">
        <v>345</v>
      </c>
      <c r="D131" s="12" t="s">
        <v>761</v>
      </c>
      <c r="E131" s="222"/>
      <c r="F131" s="98"/>
      <c r="G131" s="221"/>
      <c r="H131" s="81"/>
      <c r="I131" s="2"/>
      <c r="J131" s="19">
        <f t="shared" si="14"/>
        <v>2</v>
      </c>
      <c r="K131" s="133" t="s">
        <v>9</v>
      </c>
      <c r="L131" s="133" t="s">
        <v>9</v>
      </c>
      <c r="M131" s="19" t="str">
        <f t="shared" si="16"/>
        <v>N/A</v>
      </c>
      <c r="N131" s="19" t="str">
        <f t="shared" si="15"/>
        <v>N/A</v>
      </c>
      <c r="O131" s="201" t="s">
        <v>797</v>
      </c>
      <c r="P131" s="201" t="s">
        <v>797</v>
      </c>
      <c r="Q131" s="201" t="s">
        <v>797</v>
      </c>
      <c r="R131" s="201" t="s">
        <v>797</v>
      </c>
      <c r="S131" s="201" t="s">
        <v>797</v>
      </c>
      <c r="T131" s="201" t="s">
        <v>797</v>
      </c>
      <c r="U131" s="201" t="s">
        <v>797</v>
      </c>
      <c r="V131" s="201" t="s">
        <v>797</v>
      </c>
      <c r="W131" s="3">
        <v>117</v>
      </c>
      <c r="Y131" s="271"/>
      <c r="AA131" s="1"/>
    </row>
    <row r="132" spans="1:27" s="3" customFormat="1" ht="38.4">
      <c r="A132" s="31" t="s">
        <v>577</v>
      </c>
      <c r="B132" s="12" t="s">
        <v>24</v>
      </c>
      <c r="C132" s="110" t="s">
        <v>345</v>
      </c>
      <c r="D132" s="12" t="s">
        <v>762</v>
      </c>
      <c r="E132" s="222"/>
      <c r="F132" s="98"/>
      <c r="G132" s="221"/>
      <c r="H132" s="81"/>
      <c r="I132" s="2"/>
      <c r="J132" s="19">
        <f t="shared" si="14"/>
        <v>2</v>
      </c>
      <c r="K132" s="133" t="s">
        <v>9</v>
      </c>
      <c r="L132" s="133" t="s">
        <v>9</v>
      </c>
      <c r="M132" s="19" t="str">
        <f t="shared" si="16"/>
        <v>N/A</v>
      </c>
      <c r="N132" s="19" t="str">
        <f t="shared" si="15"/>
        <v>N/A</v>
      </c>
      <c r="O132" s="201" t="s">
        <v>797</v>
      </c>
      <c r="P132" s="201" t="s">
        <v>797</v>
      </c>
      <c r="Q132" s="201" t="s">
        <v>797</v>
      </c>
      <c r="R132" s="201" t="s">
        <v>797</v>
      </c>
      <c r="S132" s="201" t="s">
        <v>797</v>
      </c>
      <c r="T132" s="201" t="s">
        <v>797</v>
      </c>
      <c r="U132" s="201" t="s">
        <v>797</v>
      </c>
      <c r="V132" s="201" t="s">
        <v>797</v>
      </c>
      <c r="W132" s="3">
        <v>118</v>
      </c>
      <c r="Y132" s="271"/>
      <c r="AA132" s="1"/>
    </row>
    <row r="133" spans="1:27" s="3" customFormat="1">
      <c r="A133" s="31" t="s">
        <v>578</v>
      </c>
      <c r="B133" s="12" t="s">
        <v>24</v>
      </c>
      <c r="C133" s="110" t="s">
        <v>345</v>
      </c>
      <c r="D133" s="12" t="s">
        <v>290</v>
      </c>
      <c r="E133" s="222"/>
      <c r="F133" s="98"/>
      <c r="G133" s="221"/>
      <c r="H133" s="81"/>
      <c r="I133" s="2"/>
      <c r="J133" s="19">
        <f t="shared" si="14"/>
        <v>2</v>
      </c>
      <c r="K133" s="133" t="s">
        <v>9</v>
      </c>
      <c r="L133" s="133" t="s">
        <v>9</v>
      </c>
      <c r="M133" s="19" t="str">
        <f t="shared" si="16"/>
        <v>N/A</v>
      </c>
      <c r="N133" s="19" t="str">
        <f t="shared" si="15"/>
        <v>N/A</v>
      </c>
      <c r="O133" s="201" t="s">
        <v>797</v>
      </c>
      <c r="P133" s="201" t="s">
        <v>797</v>
      </c>
      <c r="Q133" s="201" t="s">
        <v>797</v>
      </c>
      <c r="R133" s="201" t="s">
        <v>797</v>
      </c>
      <c r="S133" s="201" t="s">
        <v>797</v>
      </c>
      <c r="T133" s="201" t="s">
        <v>797</v>
      </c>
      <c r="U133" s="201" t="s">
        <v>797</v>
      </c>
      <c r="V133" s="201" t="s">
        <v>797</v>
      </c>
      <c r="W133" s="3">
        <v>119</v>
      </c>
      <c r="Y133" s="271"/>
      <c r="AA133" s="1"/>
    </row>
    <row r="134" spans="1:27" s="3" customFormat="1" ht="38.4">
      <c r="A134" s="31" t="s">
        <v>579</v>
      </c>
      <c r="B134" s="12" t="s">
        <v>24</v>
      </c>
      <c r="C134" s="110" t="s">
        <v>345</v>
      </c>
      <c r="D134" s="12" t="s">
        <v>763</v>
      </c>
      <c r="E134" s="219" t="s">
        <v>14</v>
      </c>
      <c r="F134" s="12" t="s">
        <v>274</v>
      </c>
      <c r="G134" s="221" t="s">
        <v>12</v>
      </c>
      <c r="H134" s="81" t="s">
        <v>683</v>
      </c>
      <c r="I134" s="2"/>
      <c r="J134" s="19">
        <f t="shared" si="14"/>
        <v>2</v>
      </c>
      <c r="K134" s="133" t="s">
        <v>9</v>
      </c>
      <c r="L134" s="133" t="s">
        <v>9</v>
      </c>
      <c r="M134" s="19" t="str">
        <f t="shared" si="16"/>
        <v>N/A</v>
      </c>
      <c r="N134" s="19" t="str">
        <f t="shared" si="15"/>
        <v>N/A</v>
      </c>
      <c r="O134" s="201" t="s">
        <v>797</v>
      </c>
      <c r="P134" s="201" t="s">
        <v>797</v>
      </c>
      <c r="Q134" s="201" t="s">
        <v>797</v>
      </c>
      <c r="R134" s="201" t="s">
        <v>797</v>
      </c>
      <c r="S134" s="201" t="s">
        <v>797</v>
      </c>
      <c r="T134" s="201" t="s">
        <v>797</v>
      </c>
      <c r="U134" s="201" t="s">
        <v>797</v>
      </c>
      <c r="V134" s="201" t="s">
        <v>797</v>
      </c>
      <c r="W134" s="3">
        <v>120</v>
      </c>
      <c r="Y134" s="271"/>
      <c r="AA134" s="1"/>
    </row>
    <row r="135" spans="1:27" s="3" customFormat="1">
      <c r="A135" s="10"/>
      <c r="B135" s="2"/>
      <c r="C135" s="19"/>
      <c r="D135" s="2"/>
      <c r="E135" s="214" t="s">
        <v>14</v>
      </c>
      <c r="F135" s="2" t="s">
        <v>275</v>
      </c>
      <c r="G135" s="215" t="s">
        <v>12</v>
      </c>
      <c r="H135" s="47" t="s">
        <v>684</v>
      </c>
      <c r="I135" s="2"/>
      <c r="J135" s="19">
        <f t="shared" si="14"/>
        <v>2</v>
      </c>
      <c r="K135" s="133" t="s">
        <v>9</v>
      </c>
      <c r="L135" s="133" t="s">
        <v>9</v>
      </c>
      <c r="M135" s="19" t="str">
        <f t="shared" si="16"/>
        <v>N/A</v>
      </c>
      <c r="N135" s="19" t="str">
        <f t="shared" si="15"/>
        <v>N/A</v>
      </c>
      <c r="O135" s="201" t="s">
        <v>797</v>
      </c>
      <c r="P135" s="201" t="s">
        <v>797</v>
      </c>
      <c r="Q135" s="201" t="s">
        <v>797</v>
      </c>
      <c r="R135" s="201" t="s">
        <v>797</v>
      </c>
      <c r="S135" s="201" t="s">
        <v>797</v>
      </c>
      <c r="T135" s="201" t="s">
        <v>797</v>
      </c>
      <c r="U135" s="201" t="s">
        <v>797</v>
      </c>
      <c r="V135" s="201" t="s">
        <v>797</v>
      </c>
      <c r="W135" s="3">
        <v>121</v>
      </c>
      <c r="Y135" s="271"/>
      <c r="AA135" s="1"/>
    </row>
    <row r="136" spans="1:27" s="3" customFormat="1" ht="38.4">
      <c r="A136" s="31" t="s">
        <v>580</v>
      </c>
      <c r="B136" s="12" t="s">
        <v>24</v>
      </c>
      <c r="C136" s="110" t="s">
        <v>490</v>
      </c>
      <c r="D136" s="12" t="s">
        <v>295</v>
      </c>
      <c r="E136" s="219" t="s">
        <v>10</v>
      </c>
      <c r="F136" s="12" t="s">
        <v>298</v>
      </c>
      <c r="G136" s="221"/>
      <c r="H136" s="52" t="s">
        <v>294</v>
      </c>
      <c r="I136" s="2"/>
      <c r="J136" s="19">
        <f t="shared" ref="J136:J143" si="17">IF(OR($C$4="■",$C$5="■"),23,"N/A")</f>
        <v>23</v>
      </c>
      <c r="K136" s="133" t="s">
        <v>9</v>
      </c>
      <c r="L136" s="133" t="s">
        <v>9</v>
      </c>
      <c r="M136" s="19" t="str">
        <f t="shared" si="16"/>
        <v>N/A</v>
      </c>
      <c r="N136" s="19" t="str">
        <f t="shared" si="15"/>
        <v>N/A</v>
      </c>
      <c r="O136" s="201" t="s">
        <v>797</v>
      </c>
      <c r="P136" s="201" t="s">
        <v>797</v>
      </c>
      <c r="Q136" s="201" t="s">
        <v>797</v>
      </c>
      <c r="R136" s="201" t="s">
        <v>797</v>
      </c>
      <c r="S136" s="201" t="s">
        <v>797</v>
      </c>
      <c r="T136" s="201" t="s">
        <v>797</v>
      </c>
      <c r="U136" s="201" t="s">
        <v>797</v>
      </c>
      <c r="V136" s="201" t="s">
        <v>797</v>
      </c>
      <c r="W136" s="3">
        <v>122</v>
      </c>
      <c r="Y136" s="271"/>
      <c r="AA136" s="1"/>
    </row>
    <row r="137" spans="1:27" s="3" customFormat="1">
      <c r="A137" s="10"/>
      <c r="B137" s="2"/>
      <c r="C137" s="19"/>
      <c r="D137" s="2"/>
      <c r="E137" s="220" t="s">
        <v>10</v>
      </c>
      <c r="F137" s="2" t="s">
        <v>291</v>
      </c>
      <c r="G137" s="215"/>
      <c r="H137" s="52"/>
      <c r="I137" s="2"/>
      <c r="J137" s="19">
        <f t="shared" si="17"/>
        <v>23</v>
      </c>
      <c r="K137" s="133" t="s">
        <v>9</v>
      </c>
      <c r="L137" s="133" t="s">
        <v>9</v>
      </c>
      <c r="M137" s="19" t="str">
        <f t="shared" si="16"/>
        <v>N/A</v>
      </c>
      <c r="N137" s="19" t="str">
        <f t="shared" si="15"/>
        <v>N/A</v>
      </c>
      <c r="O137" s="201" t="s">
        <v>797</v>
      </c>
      <c r="P137" s="201" t="s">
        <v>797</v>
      </c>
      <c r="Q137" s="201" t="s">
        <v>797</v>
      </c>
      <c r="R137" s="201" t="s">
        <v>797</v>
      </c>
      <c r="S137" s="201" t="s">
        <v>797</v>
      </c>
      <c r="T137" s="201" t="s">
        <v>797</v>
      </c>
      <c r="U137" s="201" t="s">
        <v>797</v>
      </c>
      <c r="V137" s="201" t="s">
        <v>797</v>
      </c>
      <c r="W137" s="3">
        <v>123</v>
      </c>
      <c r="Y137" s="271"/>
      <c r="AA137" s="1"/>
    </row>
    <row r="138" spans="1:27" s="3" customFormat="1">
      <c r="A138" s="10"/>
      <c r="B138" s="2"/>
      <c r="C138" s="19"/>
      <c r="D138" s="2"/>
      <c r="E138" s="220" t="s">
        <v>10</v>
      </c>
      <c r="F138" s="2" t="s">
        <v>292</v>
      </c>
      <c r="G138" s="215"/>
      <c r="H138" s="52"/>
      <c r="I138" s="2"/>
      <c r="J138" s="19">
        <f t="shared" si="17"/>
        <v>23</v>
      </c>
      <c r="K138" s="133" t="s">
        <v>9</v>
      </c>
      <c r="L138" s="133" t="s">
        <v>9</v>
      </c>
      <c r="M138" s="19" t="str">
        <f t="shared" si="16"/>
        <v>N/A</v>
      </c>
      <c r="N138" s="19" t="str">
        <f t="shared" si="15"/>
        <v>N/A</v>
      </c>
      <c r="O138" s="201" t="s">
        <v>797</v>
      </c>
      <c r="P138" s="201" t="s">
        <v>797</v>
      </c>
      <c r="Q138" s="201" t="s">
        <v>797</v>
      </c>
      <c r="R138" s="201" t="s">
        <v>797</v>
      </c>
      <c r="S138" s="201" t="s">
        <v>797</v>
      </c>
      <c r="T138" s="201" t="s">
        <v>797</v>
      </c>
      <c r="U138" s="201" t="s">
        <v>797</v>
      </c>
      <c r="V138" s="201" t="s">
        <v>797</v>
      </c>
      <c r="W138" s="3">
        <v>124</v>
      </c>
      <c r="Y138" s="271"/>
      <c r="AA138" s="1"/>
    </row>
    <row r="139" spans="1:27" s="3" customFormat="1" ht="38.4">
      <c r="A139" s="8"/>
      <c r="B139" s="6"/>
      <c r="C139" s="23"/>
      <c r="D139" s="6"/>
      <c r="E139" s="214" t="s">
        <v>10</v>
      </c>
      <c r="F139" s="21" t="s">
        <v>293</v>
      </c>
      <c r="G139" s="222"/>
      <c r="H139" s="47"/>
      <c r="I139" s="2"/>
      <c r="J139" s="19">
        <f t="shared" si="17"/>
        <v>23</v>
      </c>
      <c r="K139" s="133" t="s">
        <v>9</v>
      </c>
      <c r="L139" s="133" t="s">
        <v>9</v>
      </c>
      <c r="M139" s="19" t="str">
        <f t="shared" si="16"/>
        <v>N/A</v>
      </c>
      <c r="N139" s="19" t="str">
        <f t="shared" si="15"/>
        <v>N/A</v>
      </c>
      <c r="O139" s="201" t="s">
        <v>797</v>
      </c>
      <c r="P139" s="201" t="s">
        <v>797</v>
      </c>
      <c r="Q139" s="201" t="s">
        <v>797</v>
      </c>
      <c r="R139" s="201" t="s">
        <v>797</v>
      </c>
      <c r="S139" s="201" t="s">
        <v>797</v>
      </c>
      <c r="T139" s="201" t="s">
        <v>797</v>
      </c>
      <c r="U139" s="201" t="s">
        <v>797</v>
      </c>
      <c r="V139" s="201" t="s">
        <v>797</v>
      </c>
      <c r="W139" s="3">
        <v>125</v>
      </c>
      <c r="Y139" s="271"/>
      <c r="AA139" s="1"/>
    </row>
    <row r="140" spans="1:27" s="3" customFormat="1" ht="38.4">
      <c r="A140" s="31" t="s">
        <v>581</v>
      </c>
      <c r="B140" s="12" t="s">
        <v>24</v>
      </c>
      <c r="C140" s="110" t="s">
        <v>490</v>
      </c>
      <c r="D140" s="12" t="s">
        <v>296</v>
      </c>
      <c r="E140" s="219" t="s">
        <v>10</v>
      </c>
      <c r="F140" s="12" t="s">
        <v>297</v>
      </c>
      <c r="G140" s="221"/>
      <c r="H140" s="52" t="s">
        <v>302</v>
      </c>
      <c r="I140" s="2"/>
      <c r="J140" s="19">
        <f t="shared" si="17"/>
        <v>23</v>
      </c>
      <c r="K140" s="133" t="s">
        <v>9</v>
      </c>
      <c r="L140" s="133" t="s">
        <v>9</v>
      </c>
      <c r="M140" s="19" t="str">
        <f t="shared" si="16"/>
        <v>N/A</v>
      </c>
      <c r="N140" s="19" t="str">
        <f t="shared" si="15"/>
        <v>N/A</v>
      </c>
      <c r="O140" s="201" t="s">
        <v>797</v>
      </c>
      <c r="P140" s="201" t="s">
        <v>797</v>
      </c>
      <c r="Q140" s="201" t="s">
        <v>797</v>
      </c>
      <c r="R140" s="201" t="s">
        <v>797</v>
      </c>
      <c r="S140" s="201" t="s">
        <v>797</v>
      </c>
      <c r="T140" s="201" t="s">
        <v>797</v>
      </c>
      <c r="U140" s="201" t="s">
        <v>797</v>
      </c>
      <c r="V140" s="201" t="s">
        <v>797</v>
      </c>
      <c r="W140" s="3">
        <v>126</v>
      </c>
      <c r="Y140" s="271"/>
      <c r="AA140" s="1"/>
    </row>
    <row r="141" spans="1:27" s="3" customFormat="1">
      <c r="A141" s="10"/>
      <c r="B141" s="2"/>
      <c r="C141" s="19"/>
      <c r="D141" s="2"/>
      <c r="E141" s="220" t="s">
        <v>10</v>
      </c>
      <c r="F141" s="2" t="s">
        <v>299</v>
      </c>
      <c r="G141" s="215"/>
      <c r="H141" s="52"/>
      <c r="I141" s="2"/>
      <c r="J141" s="19">
        <f t="shared" si="17"/>
        <v>23</v>
      </c>
      <c r="K141" s="133" t="s">
        <v>9</v>
      </c>
      <c r="L141" s="133" t="s">
        <v>9</v>
      </c>
      <c r="M141" s="19" t="str">
        <f t="shared" si="16"/>
        <v>N/A</v>
      </c>
      <c r="N141" s="19" t="str">
        <f t="shared" si="15"/>
        <v>N/A</v>
      </c>
      <c r="O141" s="201" t="s">
        <v>797</v>
      </c>
      <c r="P141" s="201" t="s">
        <v>797</v>
      </c>
      <c r="Q141" s="201" t="s">
        <v>797</v>
      </c>
      <c r="R141" s="201" t="s">
        <v>797</v>
      </c>
      <c r="S141" s="201" t="s">
        <v>797</v>
      </c>
      <c r="T141" s="201" t="s">
        <v>797</v>
      </c>
      <c r="U141" s="201" t="s">
        <v>797</v>
      </c>
      <c r="V141" s="201" t="s">
        <v>797</v>
      </c>
      <c r="W141" s="3">
        <v>127</v>
      </c>
      <c r="Y141" s="271"/>
      <c r="AA141" s="1"/>
    </row>
    <row r="142" spans="1:27" s="3" customFormat="1">
      <c r="A142" s="10"/>
      <c r="B142" s="2"/>
      <c r="C142" s="19"/>
      <c r="D142" s="2"/>
      <c r="E142" s="220" t="s">
        <v>10</v>
      </c>
      <c r="F142" s="2" t="s">
        <v>300</v>
      </c>
      <c r="G142" s="215"/>
      <c r="H142" s="52"/>
      <c r="I142" s="2"/>
      <c r="J142" s="19">
        <f t="shared" si="17"/>
        <v>23</v>
      </c>
      <c r="K142" s="133" t="s">
        <v>9</v>
      </c>
      <c r="L142" s="133" t="s">
        <v>9</v>
      </c>
      <c r="M142" s="19" t="str">
        <f t="shared" si="16"/>
        <v>N/A</v>
      </c>
      <c r="N142" s="19" t="str">
        <f t="shared" si="15"/>
        <v>N/A</v>
      </c>
      <c r="O142" s="201" t="s">
        <v>797</v>
      </c>
      <c r="P142" s="201" t="s">
        <v>797</v>
      </c>
      <c r="Q142" s="201" t="s">
        <v>797</v>
      </c>
      <c r="R142" s="201" t="s">
        <v>797</v>
      </c>
      <c r="S142" s="201" t="s">
        <v>797</v>
      </c>
      <c r="T142" s="201" t="s">
        <v>797</v>
      </c>
      <c r="U142" s="201" t="s">
        <v>797</v>
      </c>
      <c r="V142" s="201" t="s">
        <v>797</v>
      </c>
      <c r="W142" s="3">
        <v>128</v>
      </c>
      <c r="Y142" s="271"/>
      <c r="AA142" s="1"/>
    </row>
    <row r="143" spans="1:27" s="3" customFormat="1" ht="38.4">
      <c r="A143" s="8"/>
      <c r="B143" s="6"/>
      <c r="C143" s="23"/>
      <c r="D143" s="6"/>
      <c r="E143" s="214" t="s">
        <v>10</v>
      </c>
      <c r="F143" s="21" t="s">
        <v>301</v>
      </c>
      <c r="G143" s="222"/>
      <c r="H143" s="47"/>
      <c r="I143" s="2"/>
      <c r="J143" s="19">
        <f t="shared" si="17"/>
        <v>23</v>
      </c>
      <c r="K143" s="133" t="s">
        <v>9</v>
      </c>
      <c r="L143" s="133" t="s">
        <v>9</v>
      </c>
      <c r="M143" s="19" t="str">
        <f t="shared" si="16"/>
        <v>N/A</v>
      </c>
      <c r="N143" s="19" t="str">
        <f t="shared" si="15"/>
        <v>N/A</v>
      </c>
      <c r="O143" s="201" t="s">
        <v>797</v>
      </c>
      <c r="P143" s="201" t="s">
        <v>797</v>
      </c>
      <c r="Q143" s="201" t="s">
        <v>797</v>
      </c>
      <c r="R143" s="201" t="s">
        <v>797</v>
      </c>
      <c r="S143" s="201" t="s">
        <v>797</v>
      </c>
      <c r="T143" s="201" t="s">
        <v>797</v>
      </c>
      <c r="U143" s="201" t="s">
        <v>797</v>
      </c>
      <c r="V143" s="201" t="s">
        <v>797</v>
      </c>
      <c r="W143" s="3">
        <v>129</v>
      </c>
      <c r="Y143" s="271"/>
      <c r="AA143" s="1"/>
    </row>
    <row r="144" spans="1:27" s="3" customFormat="1" ht="76.8">
      <c r="A144" s="31" t="s">
        <v>582</v>
      </c>
      <c r="B144" s="12" t="s">
        <v>24</v>
      </c>
      <c r="C144" s="110" t="s">
        <v>345</v>
      </c>
      <c r="D144" s="12" t="s">
        <v>303</v>
      </c>
      <c r="E144" s="221"/>
      <c r="F144" s="100" t="s">
        <v>311</v>
      </c>
      <c r="G144" s="221"/>
      <c r="H144" s="81"/>
      <c r="I144" s="2"/>
      <c r="J144" s="19">
        <f t="shared" ref="J144:J207" si="18">IF($C$4="■",2,"N/A")</f>
        <v>2</v>
      </c>
      <c r="K144" s="133" t="s">
        <v>9</v>
      </c>
      <c r="L144" s="133" t="s">
        <v>9</v>
      </c>
      <c r="M144" s="19" t="str">
        <f t="shared" si="16"/>
        <v>N/A</v>
      </c>
      <c r="N144" s="19" t="str">
        <f t="shared" si="15"/>
        <v>N/A</v>
      </c>
      <c r="O144" s="201" t="s">
        <v>797</v>
      </c>
      <c r="P144" s="201" t="s">
        <v>797</v>
      </c>
      <c r="Q144" s="201" t="s">
        <v>797</v>
      </c>
      <c r="R144" s="201" t="s">
        <v>797</v>
      </c>
      <c r="S144" s="201" t="s">
        <v>797</v>
      </c>
      <c r="T144" s="201" t="s">
        <v>797</v>
      </c>
      <c r="U144" s="201" t="s">
        <v>797</v>
      </c>
      <c r="V144" s="201" t="s">
        <v>797</v>
      </c>
      <c r="W144" s="3">
        <v>130</v>
      </c>
      <c r="Y144" s="271"/>
      <c r="AA144" s="1"/>
    </row>
    <row r="145" spans="1:27" s="3" customFormat="1" ht="57.6">
      <c r="A145" s="8"/>
      <c r="B145" s="6"/>
      <c r="C145" s="23"/>
      <c r="D145" s="6"/>
      <c r="E145" s="222"/>
      <c r="F145" s="99" t="s">
        <v>255</v>
      </c>
      <c r="G145" s="222"/>
      <c r="H145" s="47"/>
      <c r="I145" s="2"/>
      <c r="J145" s="19">
        <f t="shared" si="18"/>
        <v>2</v>
      </c>
      <c r="K145" s="133" t="s">
        <v>9</v>
      </c>
      <c r="L145" s="133" t="s">
        <v>9</v>
      </c>
      <c r="M145" s="19" t="str">
        <f t="shared" si="16"/>
        <v>N/A</v>
      </c>
      <c r="N145" s="19" t="str">
        <f t="shared" si="15"/>
        <v>N/A</v>
      </c>
      <c r="O145" s="201" t="s">
        <v>797</v>
      </c>
      <c r="P145" s="201" t="s">
        <v>797</v>
      </c>
      <c r="Q145" s="201" t="s">
        <v>797</v>
      </c>
      <c r="R145" s="201" t="s">
        <v>797</v>
      </c>
      <c r="S145" s="201" t="s">
        <v>797</v>
      </c>
      <c r="T145" s="201" t="s">
        <v>797</v>
      </c>
      <c r="U145" s="201" t="s">
        <v>797</v>
      </c>
      <c r="V145" s="201" t="s">
        <v>797</v>
      </c>
      <c r="W145" s="3">
        <v>131</v>
      </c>
      <c r="Y145" s="271"/>
      <c r="AA145" s="1"/>
    </row>
    <row r="146" spans="1:27" s="3" customFormat="1" ht="211.2">
      <c r="A146" s="31" t="s">
        <v>583</v>
      </c>
      <c r="B146" s="12" t="s">
        <v>24</v>
      </c>
      <c r="C146" s="110" t="s">
        <v>345</v>
      </c>
      <c r="D146" s="12" t="s">
        <v>305</v>
      </c>
      <c r="E146" s="219" t="s">
        <v>14</v>
      </c>
      <c r="F146" s="12" t="s">
        <v>304</v>
      </c>
      <c r="G146" s="221" t="s">
        <v>12</v>
      </c>
      <c r="H146" s="81" t="s">
        <v>306</v>
      </c>
      <c r="I146" s="2"/>
      <c r="J146" s="19">
        <f t="shared" si="18"/>
        <v>2</v>
      </c>
      <c r="K146" s="133" t="s">
        <v>9</v>
      </c>
      <c r="L146" s="133" t="s">
        <v>9</v>
      </c>
      <c r="M146" s="19" t="str">
        <f t="shared" si="16"/>
        <v>N/A</v>
      </c>
      <c r="N146" s="201" t="s">
        <v>123</v>
      </c>
      <c r="O146" s="201" t="s">
        <v>797</v>
      </c>
      <c r="P146" s="201" t="s">
        <v>797</v>
      </c>
      <c r="Q146" s="201" t="s">
        <v>797</v>
      </c>
      <c r="R146" s="201" t="s">
        <v>797</v>
      </c>
      <c r="S146" s="201" t="s">
        <v>797</v>
      </c>
      <c r="T146" s="201" t="s">
        <v>797</v>
      </c>
      <c r="U146" s="201" t="s">
        <v>797</v>
      </c>
      <c r="V146" s="201" t="s">
        <v>797</v>
      </c>
      <c r="W146" s="3">
        <v>132</v>
      </c>
      <c r="Y146" s="271"/>
      <c r="AA146" s="1"/>
    </row>
    <row r="147" spans="1:27" s="3" customFormat="1">
      <c r="A147" s="10"/>
      <c r="B147" s="2"/>
      <c r="C147" s="19"/>
      <c r="D147" s="2"/>
      <c r="E147" s="220" t="s">
        <v>14</v>
      </c>
      <c r="F147" s="2" t="s">
        <v>534</v>
      </c>
      <c r="G147" s="215" t="s">
        <v>12</v>
      </c>
      <c r="H147" s="52" t="s">
        <v>307</v>
      </c>
      <c r="I147" s="2"/>
      <c r="J147" s="19">
        <f t="shared" si="18"/>
        <v>2</v>
      </c>
      <c r="K147" s="133" t="s">
        <v>9</v>
      </c>
      <c r="L147" s="133" t="s">
        <v>9</v>
      </c>
      <c r="M147" s="19" t="str">
        <f t="shared" si="16"/>
        <v>N/A</v>
      </c>
      <c r="N147" s="201" t="s">
        <v>123</v>
      </c>
      <c r="O147" s="201" t="s">
        <v>797</v>
      </c>
      <c r="P147" s="201" t="s">
        <v>797</v>
      </c>
      <c r="Q147" s="201" t="s">
        <v>797</v>
      </c>
      <c r="R147" s="201" t="s">
        <v>797</v>
      </c>
      <c r="S147" s="201" t="s">
        <v>797</v>
      </c>
      <c r="T147" s="201" t="s">
        <v>797</v>
      </c>
      <c r="U147" s="201" t="s">
        <v>797</v>
      </c>
      <c r="V147" s="201" t="s">
        <v>797</v>
      </c>
      <c r="W147" s="3">
        <v>133</v>
      </c>
      <c r="Y147" s="271"/>
      <c r="AA147" s="1"/>
    </row>
    <row r="148" spans="1:27" s="3" customFormat="1">
      <c r="A148" s="10"/>
      <c r="B148" s="2"/>
      <c r="C148" s="19"/>
      <c r="D148" s="2"/>
      <c r="E148" s="220" t="s">
        <v>10</v>
      </c>
      <c r="F148" s="2" t="s">
        <v>535</v>
      </c>
      <c r="G148" s="215" t="s">
        <v>12</v>
      </c>
      <c r="H148" s="52" t="s">
        <v>685</v>
      </c>
      <c r="I148" s="2"/>
      <c r="J148" s="19">
        <f t="shared" si="18"/>
        <v>2</v>
      </c>
      <c r="K148" s="133" t="s">
        <v>9</v>
      </c>
      <c r="L148" s="133" t="s">
        <v>9</v>
      </c>
      <c r="M148" s="19" t="str">
        <f t="shared" si="16"/>
        <v>N/A</v>
      </c>
      <c r="N148" s="201" t="s">
        <v>123</v>
      </c>
      <c r="O148" s="201" t="s">
        <v>797</v>
      </c>
      <c r="P148" s="201" t="s">
        <v>797</v>
      </c>
      <c r="Q148" s="201" t="s">
        <v>797</v>
      </c>
      <c r="R148" s="201" t="s">
        <v>797</v>
      </c>
      <c r="S148" s="201" t="s">
        <v>797</v>
      </c>
      <c r="T148" s="201" t="s">
        <v>797</v>
      </c>
      <c r="U148" s="201" t="s">
        <v>797</v>
      </c>
      <c r="V148" s="201" t="s">
        <v>797</v>
      </c>
      <c r="W148" s="3">
        <v>134</v>
      </c>
      <c r="Y148" s="271"/>
      <c r="AA148" s="1"/>
    </row>
    <row r="149" spans="1:27" s="3" customFormat="1">
      <c r="A149" s="8"/>
      <c r="B149" s="6"/>
      <c r="C149" s="23"/>
      <c r="D149" s="6"/>
      <c r="E149" s="214" t="s">
        <v>10</v>
      </c>
      <c r="F149" s="6" t="s">
        <v>536</v>
      </c>
      <c r="G149" s="222" t="s">
        <v>12</v>
      </c>
      <c r="H149" s="47" t="s">
        <v>685</v>
      </c>
      <c r="I149" s="2"/>
      <c r="J149" s="19">
        <f t="shared" si="18"/>
        <v>2</v>
      </c>
      <c r="K149" s="133" t="s">
        <v>9</v>
      </c>
      <c r="L149" s="133" t="s">
        <v>9</v>
      </c>
      <c r="M149" s="19" t="str">
        <f t="shared" si="16"/>
        <v>N/A</v>
      </c>
      <c r="N149" s="201" t="s">
        <v>123</v>
      </c>
      <c r="O149" s="201" t="s">
        <v>797</v>
      </c>
      <c r="P149" s="201" t="s">
        <v>797</v>
      </c>
      <c r="Q149" s="201" t="s">
        <v>797</v>
      </c>
      <c r="R149" s="201" t="s">
        <v>797</v>
      </c>
      <c r="S149" s="201" t="s">
        <v>797</v>
      </c>
      <c r="T149" s="201" t="s">
        <v>797</v>
      </c>
      <c r="U149" s="201" t="s">
        <v>797</v>
      </c>
      <c r="V149" s="201" t="s">
        <v>797</v>
      </c>
      <c r="W149" s="3">
        <v>135</v>
      </c>
      <c r="Y149" s="271"/>
      <c r="AA149" s="1"/>
    </row>
    <row r="150" spans="1:27" s="3" customFormat="1">
      <c r="A150" s="31" t="s">
        <v>584</v>
      </c>
      <c r="B150" s="12" t="s">
        <v>24</v>
      </c>
      <c r="C150" s="110" t="s">
        <v>345</v>
      </c>
      <c r="D150" s="12" t="s">
        <v>308</v>
      </c>
      <c r="E150" s="219" t="s">
        <v>14</v>
      </c>
      <c r="F150" s="12" t="s">
        <v>243</v>
      </c>
      <c r="G150" s="221"/>
      <c r="H150" s="81"/>
      <c r="I150" s="2"/>
      <c r="J150" s="19">
        <f t="shared" si="18"/>
        <v>2</v>
      </c>
      <c r="K150" s="133" t="s">
        <v>9</v>
      </c>
      <c r="L150" s="133" t="s">
        <v>9</v>
      </c>
      <c r="M150" s="19" t="str">
        <f t="shared" si="16"/>
        <v>N/A</v>
      </c>
      <c r="N150" s="201" t="s">
        <v>123</v>
      </c>
      <c r="O150" s="201" t="s">
        <v>797</v>
      </c>
      <c r="P150" s="201" t="s">
        <v>797</v>
      </c>
      <c r="Q150" s="201" t="s">
        <v>797</v>
      </c>
      <c r="R150" s="201" t="s">
        <v>797</v>
      </c>
      <c r="S150" s="201" t="s">
        <v>797</v>
      </c>
      <c r="T150" s="201" t="s">
        <v>797</v>
      </c>
      <c r="U150" s="201" t="s">
        <v>797</v>
      </c>
      <c r="V150" s="201" t="s">
        <v>797</v>
      </c>
      <c r="W150" s="3">
        <v>136</v>
      </c>
      <c r="Y150" s="271"/>
      <c r="AA150" s="1"/>
    </row>
    <row r="151" spans="1:27" s="3" customFormat="1" ht="38.4">
      <c r="A151" s="10"/>
      <c r="B151" s="2"/>
      <c r="C151" s="19"/>
      <c r="D151" s="2"/>
      <c r="E151" s="220" t="s">
        <v>14</v>
      </c>
      <c r="F151" s="2" t="s">
        <v>244</v>
      </c>
      <c r="G151" s="215"/>
      <c r="H151" s="52"/>
      <c r="I151" s="2"/>
      <c r="J151" s="19">
        <f t="shared" si="18"/>
        <v>2</v>
      </c>
      <c r="K151" s="133" t="s">
        <v>9</v>
      </c>
      <c r="L151" s="133" t="s">
        <v>9</v>
      </c>
      <c r="M151" s="19" t="str">
        <f t="shared" si="16"/>
        <v>N/A</v>
      </c>
      <c r="N151" s="201" t="s">
        <v>123</v>
      </c>
      <c r="O151" s="201" t="s">
        <v>797</v>
      </c>
      <c r="P151" s="201" t="s">
        <v>797</v>
      </c>
      <c r="Q151" s="201" t="s">
        <v>797</v>
      </c>
      <c r="R151" s="201" t="s">
        <v>797</v>
      </c>
      <c r="S151" s="201" t="s">
        <v>797</v>
      </c>
      <c r="T151" s="201" t="s">
        <v>797</v>
      </c>
      <c r="U151" s="201" t="s">
        <v>797</v>
      </c>
      <c r="V151" s="201" t="s">
        <v>797</v>
      </c>
      <c r="W151" s="3">
        <v>137</v>
      </c>
      <c r="Y151" s="271"/>
      <c r="AA151" s="1"/>
    </row>
    <row r="152" spans="1:27" s="3" customFormat="1" ht="38.4">
      <c r="A152" s="10"/>
      <c r="B152" s="2"/>
      <c r="C152" s="19"/>
      <c r="D152" s="2"/>
      <c r="E152" s="220" t="s">
        <v>14</v>
      </c>
      <c r="F152" s="2" t="s">
        <v>245</v>
      </c>
      <c r="G152" s="215"/>
      <c r="H152" s="52"/>
      <c r="I152" s="2"/>
      <c r="J152" s="19">
        <f t="shared" si="18"/>
        <v>2</v>
      </c>
      <c r="K152" s="133" t="s">
        <v>9</v>
      </c>
      <c r="L152" s="133" t="s">
        <v>9</v>
      </c>
      <c r="M152" s="19" t="str">
        <f t="shared" si="16"/>
        <v>N/A</v>
      </c>
      <c r="N152" s="201" t="s">
        <v>123</v>
      </c>
      <c r="O152" s="201" t="s">
        <v>797</v>
      </c>
      <c r="P152" s="201" t="s">
        <v>797</v>
      </c>
      <c r="Q152" s="201" t="s">
        <v>797</v>
      </c>
      <c r="R152" s="201" t="s">
        <v>797</v>
      </c>
      <c r="S152" s="201" t="s">
        <v>797</v>
      </c>
      <c r="T152" s="201" t="s">
        <v>797</v>
      </c>
      <c r="U152" s="201" t="s">
        <v>797</v>
      </c>
      <c r="V152" s="201" t="s">
        <v>797</v>
      </c>
      <c r="W152" s="3">
        <v>138</v>
      </c>
      <c r="Y152" s="271"/>
      <c r="AA152" s="1"/>
    </row>
    <row r="153" spans="1:27" s="3" customFormat="1">
      <c r="A153" s="10"/>
      <c r="B153" s="2"/>
      <c r="C153" s="19"/>
      <c r="D153" s="2"/>
      <c r="E153" s="220" t="s">
        <v>14</v>
      </c>
      <c r="F153" s="2" t="s">
        <v>246</v>
      </c>
      <c r="G153" s="215"/>
      <c r="H153" s="52"/>
      <c r="I153" s="2"/>
      <c r="J153" s="19">
        <f t="shared" si="18"/>
        <v>2</v>
      </c>
      <c r="K153" s="133" t="s">
        <v>9</v>
      </c>
      <c r="L153" s="133" t="s">
        <v>9</v>
      </c>
      <c r="M153" s="19" t="str">
        <f t="shared" si="16"/>
        <v>N/A</v>
      </c>
      <c r="N153" s="201" t="s">
        <v>123</v>
      </c>
      <c r="O153" s="201" t="s">
        <v>797</v>
      </c>
      <c r="P153" s="201" t="s">
        <v>797</v>
      </c>
      <c r="Q153" s="201" t="s">
        <v>797</v>
      </c>
      <c r="R153" s="201" t="s">
        <v>797</v>
      </c>
      <c r="S153" s="201" t="s">
        <v>797</v>
      </c>
      <c r="T153" s="201" t="s">
        <v>797</v>
      </c>
      <c r="U153" s="201" t="s">
        <v>797</v>
      </c>
      <c r="V153" s="201" t="s">
        <v>797</v>
      </c>
      <c r="W153" s="3">
        <v>139</v>
      </c>
      <c r="Y153" s="271"/>
      <c r="AA153" s="1"/>
    </row>
    <row r="154" spans="1:27" s="3" customFormat="1">
      <c r="A154" s="10"/>
      <c r="B154" s="2"/>
      <c r="C154" s="19"/>
      <c r="D154" s="2"/>
      <c r="E154" s="220" t="s">
        <v>14</v>
      </c>
      <c r="F154" s="2" t="s">
        <v>247</v>
      </c>
      <c r="G154" s="215"/>
      <c r="H154" s="52"/>
      <c r="I154" s="2"/>
      <c r="J154" s="19">
        <f t="shared" si="18"/>
        <v>2</v>
      </c>
      <c r="K154" s="133" t="s">
        <v>9</v>
      </c>
      <c r="L154" s="133" t="s">
        <v>9</v>
      </c>
      <c r="M154" s="19" t="str">
        <f t="shared" si="16"/>
        <v>N/A</v>
      </c>
      <c r="N154" s="201" t="s">
        <v>123</v>
      </c>
      <c r="O154" s="201" t="s">
        <v>797</v>
      </c>
      <c r="P154" s="201" t="s">
        <v>797</v>
      </c>
      <c r="Q154" s="201" t="s">
        <v>797</v>
      </c>
      <c r="R154" s="201" t="s">
        <v>797</v>
      </c>
      <c r="S154" s="201" t="s">
        <v>797</v>
      </c>
      <c r="T154" s="201" t="s">
        <v>797</v>
      </c>
      <c r="U154" s="201" t="s">
        <v>797</v>
      </c>
      <c r="V154" s="201" t="s">
        <v>797</v>
      </c>
      <c r="W154" s="3">
        <v>140</v>
      </c>
      <c r="Y154" s="271"/>
      <c r="AA154" s="1"/>
    </row>
    <row r="155" spans="1:27" s="3" customFormat="1">
      <c r="A155" s="10"/>
      <c r="B155" s="2"/>
      <c r="C155" s="19"/>
      <c r="D155" s="2"/>
      <c r="E155" s="220" t="s">
        <v>14</v>
      </c>
      <c r="F155" s="2" t="s">
        <v>686</v>
      </c>
      <c r="G155" s="215"/>
      <c r="H155" s="52"/>
      <c r="I155" s="2"/>
      <c r="J155" s="19">
        <f t="shared" si="18"/>
        <v>2</v>
      </c>
      <c r="K155" s="133" t="s">
        <v>9</v>
      </c>
      <c r="L155" s="133" t="s">
        <v>9</v>
      </c>
      <c r="M155" s="19" t="str">
        <f t="shared" si="16"/>
        <v>N/A</v>
      </c>
      <c r="N155" s="201" t="s">
        <v>123</v>
      </c>
      <c r="O155" s="201" t="s">
        <v>797</v>
      </c>
      <c r="P155" s="201" t="s">
        <v>797</v>
      </c>
      <c r="Q155" s="201" t="s">
        <v>797</v>
      </c>
      <c r="R155" s="201" t="s">
        <v>797</v>
      </c>
      <c r="S155" s="201" t="s">
        <v>797</v>
      </c>
      <c r="T155" s="201" t="s">
        <v>797</v>
      </c>
      <c r="U155" s="201" t="s">
        <v>797</v>
      </c>
      <c r="V155" s="201" t="s">
        <v>797</v>
      </c>
      <c r="W155" s="3">
        <v>141</v>
      </c>
      <c r="Y155" s="271"/>
      <c r="AA155" s="1"/>
    </row>
    <row r="156" spans="1:27" s="3" customFormat="1">
      <c r="A156" s="8"/>
      <c r="B156" s="6"/>
      <c r="C156" s="23"/>
      <c r="D156" s="6"/>
      <c r="E156" s="214" t="s">
        <v>14</v>
      </c>
      <c r="F156" s="6" t="s">
        <v>662</v>
      </c>
      <c r="G156" s="222" t="s">
        <v>12</v>
      </c>
      <c r="H156" s="47" t="s">
        <v>687</v>
      </c>
      <c r="I156" s="2"/>
      <c r="J156" s="19">
        <f t="shared" si="18"/>
        <v>2</v>
      </c>
      <c r="K156" s="133" t="s">
        <v>9</v>
      </c>
      <c r="L156" s="133" t="s">
        <v>9</v>
      </c>
      <c r="M156" s="19" t="str">
        <f t="shared" si="16"/>
        <v>N/A</v>
      </c>
      <c r="N156" s="201" t="s">
        <v>123</v>
      </c>
      <c r="O156" s="201" t="s">
        <v>797</v>
      </c>
      <c r="P156" s="201" t="s">
        <v>797</v>
      </c>
      <c r="Q156" s="201" t="s">
        <v>797</v>
      </c>
      <c r="R156" s="201" t="s">
        <v>797</v>
      </c>
      <c r="S156" s="201" t="s">
        <v>797</v>
      </c>
      <c r="T156" s="201" t="s">
        <v>797</v>
      </c>
      <c r="U156" s="201" t="s">
        <v>797</v>
      </c>
      <c r="V156" s="201" t="s">
        <v>797</v>
      </c>
      <c r="W156" s="3">
        <v>142</v>
      </c>
      <c r="Y156" s="271"/>
      <c r="AA156" s="1"/>
    </row>
    <row r="157" spans="1:27" s="3" customFormat="1" ht="76.8">
      <c r="A157" s="31" t="s">
        <v>585</v>
      </c>
      <c r="B157" s="12" t="s">
        <v>24</v>
      </c>
      <c r="C157" s="110" t="s">
        <v>345</v>
      </c>
      <c r="D157" s="12" t="s">
        <v>309</v>
      </c>
      <c r="E157" s="221"/>
      <c r="F157" s="100"/>
      <c r="G157" s="221"/>
      <c r="H157" s="81"/>
      <c r="I157" s="2"/>
      <c r="J157" s="19">
        <f t="shared" si="18"/>
        <v>2</v>
      </c>
      <c r="K157" s="133" t="s">
        <v>9</v>
      </c>
      <c r="L157" s="133" t="s">
        <v>9</v>
      </c>
      <c r="M157" s="19" t="str">
        <f t="shared" si="16"/>
        <v>N/A</v>
      </c>
      <c r="N157" s="201" t="s">
        <v>123</v>
      </c>
      <c r="O157" s="201" t="s">
        <v>797</v>
      </c>
      <c r="P157" s="201" t="s">
        <v>797</v>
      </c>
      <c r="Q157" s="201" t="s">
        <v>797</v>
      </c>
      <c r="R157" s="201" t="s">
        <v>797</v>
      </c>
      <c r="S157" s="201" t="s">
        <v>797</v>
      </c>
      <c r="T157" s="201" t="s">
        <v>797</v>
      </c>
      <c r="U157" s="201" t="s">
        <v>797</v>
      </c>
      <c r="V157" s="201" t="s">
        <v>797</v>
      </c>
      <c r="W157" s="3">
        <v>143</v>
      </c>
      <c r="Y157" s="271"/>
      <c r="AA157" s="1"/>
    </row>
    <row r="158" spans="1:27" s="3" customFormat="1" ht="76.8">
      <c r="A158" s="31" t="s">
        <v>586</v>
      </c>
      <c r="B158" s="12" t="s">
        <v>24</v>
      </c>
      <c r="C158" s="110" t="s">
        <v>345</v>
      </c>
      <c r="D158" s="12" t="s">
        <v>666</v>
      </c>
      <c r="E158" s="221"/>
      <c r="F158" s="100" t="s">
        <v>310</v>
      </c>
      <c r="G158" s="221"/>
      <c r="H158" s="81"/>
      <c r="I158" s="2"/>
      <c r="J158" s="19">
        <f t="shared" si="18"/>
        <v>2</v>
      </c>
      <c r="K158" s="133" t="s">
        <v>9</v>
      </c>
      <c r="L158" s="133" t="s">
        <v>9</v>
      </c>
      <c r="M158" s="19" t="str">
        <f t="shared" si="16"/>
        <v>N/A</v>
      </c>
      <c r="N158" s="201" t="s">
        <v>123</v>
      </c>
      <c r="O158" s="201" t="s">
        <v>797</v>
      </c>
      <c r="P158" s="201" t="s">
        <v>797</v>
      </c>
      <c r="Q158" s="201" t="s">
        <v>797</v>
      </c>
      <c r="R158" s="201" t="s">
        <v>797</v>
      </c>
      <c r="S158" s="201" t="s">
        <v>797</v>
      </c>
      <c r="T158" s="201" t="s">
        <v>797</v>
      </c>
      <c r="U158" s="201" t="s">
        <v>797</v>
      </c>
      <c r="V158" s="201" t="s">
        <v>797</v>
      </c>
      <c r="W158" s="3">
        <v>144</v>
      </c>
      <c r="Y158" s="271"/>
      <c r="AA158" s="1"/>
    </row>
    <row r="159" spans="1:27" s="3" customFormat="1" ht="57.6">
      <c r="A159" s="8"/>
      <c r="B159" s="6"/>
      <c r="C159" s="23"/>
      <c r="D159" s="6"/>
      <c r="E159" s="222"/>
      <c r="F159" s="99" t="s">
        <v>255</v>
      </c>
      <c r="G159" s="222"/>
      <c r="H159" s="47"/>
      <c r="I159" s="2"/>
      <c r="J159" s="19">
        <f t="shared" si="18"/>
        <v>2</v>
      </c>
      <c r="K159" s="133" t="s">
        <v>9</v>
      </c>
      <c r="L159" s="133" t="s">
        <v>9</v>
      </c>
      <c r="M159" s="19" t="str">
        <f t="shared" si="16"/>
        <v>N/A</v>
      </c>
      <c r="N159" s="201" t="s">
        <v>123</v>
      </c>
      <c r="O159" s="201" t="s">
        <v>797</v>
      </c>
      <c r="P159" s="201" t="s">
        <v>797</v>
      </c>
      <c r="Q159" s="201" t="s">
        <v>797</v>
      </c>
      <c r="R159" s="201" t="s">
        <v>797</v>
      </c>
      <c r="S159" s="201" t="s">
        <v>797</v>
      </c>
      <c r="T159" s="201" t="s">
        <v>797</v>
      </c>
      <c r="U159" s="201" t="s">
        <v>797</v>
      </c>
      <c r="V159" s="201" t="s">
        <v>797</v>
      </c>
      <c r="W159" s="3">
        <v>145</v>
      </c>
      <c r="Y159" s="271"/>
      <c r="AA159" s="1"/>
    </row>
    <row r="160" spans="1:27" s="3" customFormat="1" ht="38.4">
      <c r="A160" s="31" t="s">
        <v>587</v>
      </c>
      <c r="B160" s="12" t="s">
        <v>24</v>
      </c>
      <c r="C160" s="110" t="s">
        <v>345</v>
      </c>
      <c r="D160" s="12" t="s">
        <v>765</v>
      </c>
      <c r="E160" s="219" t="s">
        <v>14</v>
      </c>
      <c r="F160" s="12" t="s">
        <v>689</v>
      </c>
      <c r="G160" s="221" t="s">
        <v>12</v>
      </c>
      <c r="H160" s="81" t="s">
        <v>306</v>
      </c>
      <c r="I160" s="133"/>
      <c r="J160" s="19">
        <f t="shared" si="18"/>
        <v>2</v>
      </c>
      <c r="K160" s="133" t="s">
        <v>9</v>
      </c>
      <c r="L160" s="133" t="s">
        <v>9</v>
      </c>
      <c r="M160" s="19" t="str">
        <f t="shared" si="16"/>
        <v>N/A</v>
      </c>
      <c r="N160" s="201" t="s">
        <v>123</v>
      </c>
      <c r="O160" s="201" t="s">
        <v>797</v>
      </c>
      <c r="P160" s="201" t="s">
        <v>797</v>
      </c>
      <c r="Q160" s="201" t="s">
        <v>797</v>
      </c>
      <c r="R160" s="201" t="s">
        <v>797</v>
      </c>
      <c r="S160" s="201" t="s">
        <v>797</v>
      </c>
      <c r="T160" s="201" t="s">
        <v>797</v>
      </c>
      <c r="U160" s="201" t="s">
        <v>797</v>
      </c>
      <c r="V160" s="201" t="s">
        <v>797</v>
      </c>
      <c r="W160" s="3">
        <v>146</v>
      </c>
      <c r="Y160" s="271"/>
      <c r="AA160" s="1"/>
    </row>
    <row r="161" spans="1:27" s="3" customFormat="1">
      <c r="A161" s="10"/>
      <c r="B161" s="2"/>
      <c r="C161" s="19"/>
      <c r="D161" s="2"/>
      <c r="E161" s="220" t="s">
        <v>14</v>
      </c>
      <c r="F161" s="2" t="s">
        <v>688</v>
      </c>
      <c r="G161" s="215" t="s">
        <v>12</v>
      </c>
      <c r="H161" s="52" t="s">
        <v>691</v>
      </c>
      <c r="I161" s="133"/>
      <c r="J161" s="19">
        <f t="shared" si="18"/>
        <v>2</v>
      </c>
      <c r="K161" s="133" t="s">
        <v>9</v>
      </c>
      <c r="L161" s="133" t="s">
        <v>9</v>
      </c>
      <c r="M161" s="19" t="str">
        <f t="shared" si="16"/>
        <v>N/A</v>
      </c>
      <c r="N161" s="201" t="s">
        <v>123</v>
      </c>
      <c r="O161" s="201" t="s">
        <v>797</v>
      </c>
      <c r="P161" s="201" t="s">
        <v>797</v>
      </c>
      <c r="Q161" s="201" t="s">
        <v>797</v>
      </c>
      <c r="R161" s="201" t="s">
        <v>797</v>
      </c>
      <c r="S161" s="201" t="s">
        <v>797</v>
      </c>
      <c r="T161" s="201" t="s">
        <v>797</v>
      </c>
      <c r="U161" s="201" t="s">
        <v>797</v>
      </c>
      <c r="V161" s="201" t="s">
        <v>797</v>
      </c>
      <c r="W161" s="3">
        <v>147</v>
      </c>
      <c r="Y161" s="271"/>
      <c r="AA161" s="1"/>
    </row>
    <row r="162" spans="1:27" s="3" customFormat="1">
      <c r="A162" s="8"/>
      <c r="B162" s="6"/>
      <c r="C162" s="23"/>
      <c r="D162" s="6"/>
      <c r="E162" s="214" t="s">
        <v>10</v>
      </c>
      <c r="F162" s="6" t="s">
        <v>536</v>
      </c>
      <c r="G162" s="222" t="s">
        <v>12</v>
      </c>
      <c r="H162" s="47" t="s">
        <v>691</v>
      </c>
      <c r="I162" s="2"/>
      <c r="J162" s="19">
        <f t="shared" si="18"/>
        <v>2</v>
      </c>
      <c r="K162" s="133" t="s">
        <v>9</v>
      </c>
      <c r="L162" s="133" t="s">
        <v>9</v>
      </c>
      <c r="M162" s="19" t="str">
        <f t="shared" si="16"/>
        <v>N/A</v>
      </c>
      <c r="N162" s="201" t="s">
        <v>123</v>
      </c>
      <c r="O162" s="201" t="s">
        <v>797</v>
      </c>
      <c r="P162" s="201" t="s">
        <v>797</v>
      </c>
      <c r="Q162" s="201" t="s">
        <v>797</v>
      </c>
      <c r="R162" s="201" t="s">
        <v>797</v>
      </c>
      <c r="S162" s="201" t="s">
        <v>797</v>
      </c>
      <c r="T162" s="201" t="s">
        <v>797</v>
      </c>
      <c r="U162" s="201" t="s">
        <v>797</v>
      </c>
      <c r="V162" s="201" t="s">
        <v>797</v>
      </c>
      <c r="W162" s="3">
        <v>148</v>
      </c>
      <c r="Y162" s="271"/>
      <c r="AA162" s="1"/>
    </row>
    <row r="163" spans="1:27" s="3" customFormat="1" ht="38.4">
      <c r="A163" s="31" t="s">
        <v>588</v>
      </c>
      <c r="B163" s="12" t="s">
        <v>24</v>
      </c>
      <c r="C163" s="110" t="s">
        <v>345</v>
      </c>
      <c r="D163" s="12" t="s">
        <v>313</v>
      </c>
      <c r="E163" s="219" t="s">
        <v>14</v>
      </c>
      <c r="F163" s="12" t="s">
        <v>248</v>
      </c>
      <c r="G163" s="221"/>
      <c r="H163" s="81"/>
      <c r="I163" s="2"/>
      <c r="J163" s="19">
        <f t="shared" si="18"/>
        <v>2</v>
      </c>
      <c r="K163" s="133" t="s">
        <v>9</v>
      </c>
      <c r="L163" s="133" t="s">
        <v>9</v>
      </c>
      <c r="M163" s="19" t="str">
        <f t="shared" si="16"/>
        <v>N/A</v>
      </c>
      <c r="N163" s="201" t="s">
        <v>123</v>
      </c>
      <c r="O163" s="201" t="s">
        <v>797</v>
      </c>
      <c r="P163" s="201" t="s">
        <v>797</v>
      </c>
      <c r="Q163" s="201" t="s">
        <v>797</v>
      </c>
      <c r="R163" s="201" t="s">
        <v>797</v>
      </c>
      <c r="S163" s="201" t="s">
        <v>797</v>
      </c>
      <c r="T163" s="201" t="s">
        <v>797</v>
      </c>
      <c r="U163" s="201" t="s">
        <v>797</v>
      </c>
      <c r="V163" s="201" t="s">
        <v>797</v>
      </c>
      <c r="W163" s="3">
        <v>149</v>
      </c>
      <c r="Y163" s="271"/>
      <c r="AA163" s="1"/>
    </row>
    <row r="164" spans="1:27" s="3" customFormat="1">
      <c r="A164" s="10"/>
      <c r="B164" s="2"/>
      <c r="C164" s="19"/>
      <c r="D164" s="2"/>
      <c r="E164" s="220" t="s">
        <v>14</v>
      </c>
      <c r="F164" s="2" t="s">
        <v>249</v>
      </c>
      <c r="G164" s="215"/>
      <c r="H164" s="52"/>
      <c r="I164" s="2"/>
      <c r="J164" s="19">
        <f t="shared" si="18"/>
        <v>2</v>
      </c>
      <c r="K164" s="133" t="s">
        <v>9</v>
      </c>
      <c r="L164" s="133" t="s">
        <v>9</v>
      </c>
      <c r="M164" s="19" t="str">
        <f t="shared" si="16"/>
        <v>N/A</v>
      </c>
      <c r="N164" s="201" t="s">
        <v>123</v>
      </c>
      <c r="O164" s="201" t="s">
        <v>797</v>
      </c>
      <c r="P164" s="201" t="s">
        <v>797</v>
      </c>
      <c r="Q164" s="201" t="s">
        <v>797</v>
      </c>
      <c r="R164" s="201" t="s">
        <v>797</v>
      </c>
      <c r="S164" s="201" t="s">
        <v>797</v>
      </c>
      <c r="T164" s="201" t="s">
        <v>797</v>
      </c>
      <c r="U164" s="201" t="s">
        <v>797</v>
      </c>
      <c r="V164" s="201" t="s">
        <v>797</v>
      </c>
      <c r="W164" s="3">
        <v>150</v>
      </c>
      <c r="Y164" s="271"/>
      <c r="AA164" s="1"/>
    </row>
    <row r="165" spans="1:27" s="3" customFormat="1" ht="38.4">
      <c r="A165" s="10"/>
      <c r="B165" s="2"/>
      <c r="C165" s="19"/>
      <c r="D165" s="2"/>
      <c r="E165" s="220" t="s">
        <v>14</v>
      </c>
      <c r="F165" s="2" t="s">
        <v>537</v>
      </c>
      <c r="G165" s="215"/>
      <c r="H165" s="52"/>
      <c r="I165" s="2"/>
      <c r="J165" s="19">
        <f t="shared" si="18"/>
        <v>2</v>
      </c>
      <c r="K165" s="133" t="s">
        <v>9</v>
      </c>
      <c r="L165" s="133" t="s">
        <v>9</v>
      </c>
      <c r="M165" s="19" t="str">
        <f t="shared" si="16"/>
        <v>N/A</v>
      </c>
      <c r="N165" s="201" t="s">
        <v>123</v>
      </c>
      <c r="O165" s="201" t="s">
        <v>797</v>
      </c>
      <c r="P165" s="201" t="s">
        <v>797</v>
      </c>
      <c r="Q165" s="201" t="s">
        <v>797</v>
      </c>
      <c r="R165" s="201" t="s">
        <v>797</v>
      </c>
      <c r="S165" s="201" t="s">
        <v>797</v>
      </c>
      <c r="T165" s="201" t="s">
        <v>797</v>
      </c>
      <c r="U165" s="201" t="s">
        <v>797</v>
      </c>
      <c r="V165" s="201" t="s">
        <v>797</v>
      </c>
      <c r="W165" s="3">
        <v>151</v>
      </c>
      <c r="Y165" s="271"/>
      <c r="AA165" s="1"/>
    </row>
    <row r="166" spans="1:27" s="3" customFormat="1">
      <c r="A166" s="10"/>
      <c r="B166" s="2"/>
      <c r="C166" s="19"/>
      <c r="D166" s="2"/>
      <c r="E166" s="220" t="s">
        <v>14</v>
      </c>
      <c r="F166" s="2" t="s">
        <v>690</v>
      </c>
      <c r="G166" s="215"/>
      <c r="H166" s="52"/>
      <c r="I166" s="2"/>
      <c r="J166" s="19">
        <f t="shared" si="18"/>
        <v>2</v>
      </c>
      <c r="K166" s="133" t="s">
        <v>9</v>
      </c>
      <c r="L166" s="133" t="s">
        <v>9</v>
      </c>
      <c r="M166" s="19" t="str">
        <f t="shared" si="16"/>
        <v>N/A</v>
      </c>
      <c r="N166" s="201" t="s">
        <v>123</v>
      </c>
      <c r="O166" s="201" t="s">
        <v>797</v>
      </c>
      <c r="P166" s="201" t="s">
        <v>797</v>
      </c>
      <c r="Q166" s="201" t="s">
        <v>797</v>
      </c>
      <c r="R166" s="201" t="s">
        <v>797</v>
      </c>
      <c r="S166" s="201" t="s">
        <v>797</v>
      </c>
      <c r="T166" s="201" t="s">
        <v>797</v>
      </c>
      <c r="U166" s="201" t="s">
        <v>797</v>
      </c>
      <c r="V166" s="201" t="s">
        <v>797</v>
      </c>
      <c r="W166" s="3">
        <v>152</v>
      </c>
      <c r="Y166" s="271"/>
      <c r="AA166" s="1"/>
    </row>
    <row r="167" spans="1:27" s="3" customFormat="1">
      <c r="A167" s="8"/>
      <c r="B167" s="6"/>
      <c r="C167" s="23"/>
      <c r="D167" s="6"/>
      <c r="E167" s="214" t="s">
        <v>14</v>
      </c>
      <c r="F167" s="6" t="s">
        <v>662</v>
      </c>
      <c r="G167" s="222" t="s">
        <v>12</v>
      </c>
      <c r="H167" s="47" t="s">
        <v>692</v>
      </c>
      <c r="I167" s="2"/>
      <c r="J167" s="19">
        <f t="shared" si="18"/>
        <v>2</v>
      </c>
      <c r="K167" s="133" t="s">
        <v>9</v>
      </c>
      <c r="L167" s="133" t="s">
        <v>9</v>
      </c>
      <c r="M167" s="19" t="str">
        <f t="shared" si="16"/>
        <v>N/A</v>
      </c>
      <c r="N167" s="201" t="s">
        <v>123</v>
      </c>
      <c r="O167" s="201" t="s">
        <v>797</v>
      </c>
      <c r="P167" s="201" t="s">
        <v>797</v>
      </c>
      <c r="Q167" s="201" t="s">
        <v>797</v>
      </c>
      <c r="R167" s="201" t="s">
        <v>797</v>
      </c>
      <c r="S167" s="201" t="s">
        <v>797</v>
      </c>
      <c r="T167" s="201" t="s">
        <v>797</v>
      </c>
      <c r="U167" s="201" t="s">
        <v>797</v>
      </c>
      <c r="V167" s="201" t="s">
        <v>797</v>
      </c>
      <c r="W167" s="3">
        <v>153</v>
      </c>
      <c r="Y167" s="271"/>
      <c r="AA167" s="1"/>
    </row>
    <row r="168" spans="1:27" s="3" customFormat="1" ht="57.6">
      <c r="A168" s="31" t="s">
        <v>589</v>
      </c>
      <c r="B168" s="12" t="s">
        <v>24</v>
      </c>
      <c r="C168" s="110" t="s">
        <v>345</v>
      </c>
      <c r="D168" s="12" t="s">
        <v>314</v>
      </c>
      <c r="E168" s="220" t="s">
        <v>10</v>
      </c>
      <c r="F168" s="101" t="s">
        <v>315</v>
      </c>
      <c r="G168" s="215"/>
      <c r="H168" s="52"/>
      <c r="I168" s="2"/>
      <c r="J168" s="19">
        <f t="shared" si="18"/>
        <v>2</v>
      </c>
      <c r="K168" s="133" t="s">
        <v>9</v>
      </c>
      <c r="L168" s="133" t="s">
        <v>9</v>
      </c>
      <c r="M168" s="19" t="str">
        <f t="shared" si="16"/>
        <v>N/A</v>
      </c>
      <c r="N168" s="201" t="s">
        <v>123</v>
      </c>
      <c r="O168" s="201" t="s">
        <v>797</v>
      </c>
      <c r="P168" s="201" t="s">
        <v>797</v>
      </c>
      <c r="Q168" s="201" t="s">
        <v>797</v>
      </c>
      <c r="R168" s="201" t="s">
        <v>797</v>
      </c>
      <c r="S168" s="201" t="s">
        <v>797</v>
      </c>
      <c r="T168" s="201" t="s">
        <v>797</v>
      </c>
      <c r="U168" s="201" t="s">
        <v>797</v>
      </c>
      <c r="V168" s="201" t="s">
        <v>797</v>
      </c>
      <c r="W168" s="3">
        <v>154</v>
      </c>
      <c r="Y168" s="271"/>
      <c r="AA168" s="1"/>
    </row>
    <row r="169" spans="1:27" s="3" customFormat="1">
      <c r="A169" s="8"/>
      <c r="B169" s="6"/>
      <c r="C169" s="23"/>
      <c r="D169" s="6"/>
      <c r="E169" s="214" t="s">
        <v>10</v>
      </c>
      <c r="F169" s="6" t="s">
        <v>316</v>
      </c>
      <c r="G169" s="222"/>
      <c r="H169" s="47"/>
      <c r="I169" s="2"/>
      <c r="J169" s="19">
        <f t="shared" si="18"/>
        <v>2</v>
      </c>
      <c r="K169" s="133" t="s">
        <v>9</v>
      </c>
      <c r="L169" s="133" t="s">
        <v>9</v>
      </c>
      <c r="M169" s="19" t="str">
        <f t="shared" si="16"/>
        <v>N/A</v>
      </c>
      <c r="N169" s="201" t="s">
        <v>123</v>
      </c>
      <c r="O169" s="201" t="s">
        <v>797</v>
      </c>
      <c r="P169" s="201" t="s">
        <v>797</v>
      </c>
      <c r="Q169" s="201" t="s">
        <v>797</v>
      </c>
      <c r="R169" s="201" t="s">
        <v>797</v>
      </c>
      <c r="S169" s="201" t="s">
        <v>797</v>
      </c>
      <c r="T169" s="201" t="s">
        <v>797</v>
      </c>
      <c r="U169" s="201" t="s">
        <v>797</v>
      </c>
      <c r="V169" s="201" t="s">
        <v>797</v>
      </c>
      <c r="W169" s="3">
        <v>155</v>
      </c>
      <c r="Y169" s="271"/>
      <c r="AA169" s="1"/>
    </row>
    <row r="170" spans="1:27" s="3" customFormat="1" ht="38.4">
      <c r="A170" s="31" t="s">
        <v>590</v>
      </c>
      <c r="B170" s="12" t="s">
        <v>24</v>
      </c>
      <c r="C170" s="110" t="s">
        <v>345</v>
      </c>
      <c r="D170" s="12" t="s">
        <v>317</v>
      </c>
      <c r="E170" s="222"/>
      <c r="F170" s="98"/>
      <c r="G170" s="221"/>
      <c r="H170" s="81"/>
      <c r="I170" s="2"/>
      <c r="J170" s="19">
        <f t="shared" si="18"/>
        <v>2</v>
      </c>
      <c r="K170" s="133" t="s">
        <v>9</v>
      </c>
      <c r="L170" s="133" t="s">
        <v>9</v>
      </c>
      <c r="M170" s="19" t="str">
        <f t="shared" si="16"/>
        <v>N/A</v>
      </c>
      <c r="N170" s="201" t="s">
        <v>123</v>
      </c>
      <c r="O170" s="201" t="s">
        <v>797</v>
      </c>
      <c r="P170" s="201" t="s">
        <v>797</v>
      </c>
      <c r="Q170" s="201" t="s">
        <v>797</v>
      </c>
      <c r="R170" s="201" t="s">
        <v>797</v>
      </c>
      <c r="S170" s="201" t="s">
        <v>797</v>
      </c>
      <c r="T170" s="201" t="s">
        <v>797</v>
      </c>
      <c r="U170" s="201" t="s">
        <v>797</v>
      </c>
      <c r="V170" s="201" t="s">
        <v>797</v>
      </c>
      <c r="W170" s="3">
        <v>156</v>
      </c>
      <c r="Y170" s="271"/>
      <c r="AA170" s="1"/>
    </row>
    <row r="171" spans="1:27" s="3" customFormat="1" ht="38.4">
      <c r="A171" s="31" t="s">
        <v>591</v>
      </c>
      <c r="B171" s="12" t="s">
        <v>24</v>
      </c>
      <c r="C171" s="110" t="s">
        <v>345</v>
      </c>
      <c r="D171" s="12" t="s">
        <v>322</v>
      </c>
      <c r="E171" s="222"/>
      <c r="F171" s="98"/>
      <c r="G171" s="221"/>
      <c r="H171" s="81"/>
      <c r="I171" s="2"/>
      <c r="J171" s="19">
        <f t="shared" si="18"/>
        <v>2</v>
      </c>
      <c r="K171" s="133" t="s">
        <v>9</v>
      </c>
      <c r="L171" s="133" t="s">
        <v>9</v>
      </c>
      <c r="M171" s="19" t="str">
        <f t="shared" si="16"/>
        <v>N/A</v>
      </c>
      <c r="N171" s="201" t="s">
        <v>123</v>
      </c>
      <c r="O171" s="201" t="s">
        <v>797</v>
      </c>
      <c r="P171" s="201" t="s">
        <v>797</v>
      </c>
      <c r="Q171" s="201" t="s">
        <v>797</v>
      </c>
      <c r="R171" s="201" t="s">
        <v>797</v>
      </c>
      <c r="S171" s="201" t="s">
        <v>797</v>
      </c>
      <c r="T171" s="201" t="s">
        <v>797</v>
      </c>
      <c r="U171" s="201" t="s">
        <v>797</v>
      </c>
      <c r="V171" s="201" t="s">
        <v>797</v>
      </c>
      <c r="W171" s="3">
        <v>157</v>
      </c>
      <c r="Y171" s="271"/>
      <c r="AA171" s="1"/>
    </row>
    <row r="172" spans="1:27" s="3" customFormat="1" ht="57.6">
      <c r="A172" s="31" t="s">
        <v>592</v>
      </c>
      <c r="B172" s="12" t="s">
        <v>24</v>
      </c>
      <c r="C172" s="110" t="s">
        <v>345</v>
      </c>
      <c r="D172" s="12" t="s">
        <v>323</v>
      </c>
      <c r="E172" s="222"/>
      <c r="F172" s="98"/>
      <c r="G172" s="221"/>
      <c r="H172" s="81"/>
      <c r="I172" s="2"/>
      <c r="J172" s="19">
        <f t="shared" si="18"/>
        <v>2</v>
      </c>
      <c r="K172" s="133" t="s">
        <v>9</v>
      </c>
      <c r="L172" s="133" t="s">
        <v>9</v>
      </c>
      <c r="M172" s="19" t="str">
        <f t="shared" si="16"/>
        <v>N/A</v>
      </c>
      <c r="N172" s="201" t="s">
        <v>123</v>
      </c>
      <c r="O172" s="201" t="s">
        <v>797</v>
      </c>
      <c r="P172" s="201" t="s">
        <v>797</v>
      </c>
      <c r="Q172" s="201" t="s">
        <v>797</v>
      </c>
      <c r="R172" s="201" t="s">
        <v>797</v>
      </c>
      <c r="S172" s="201" t="s">
        <v>797</v>
      </c>
      <c r="T172" s="201" t="s">
        <v>797</v>
      </c>
      <c r="U172" s="201" t="s">
        <v>797</v>
      </c>
      <c r="V172" s="201" t="s">
        <v>797</v>
      </c>
      <c r="W172" s="3">
        <v>158</v>
      </c>
      <c r="Y172" s="271"/>
      <c r="AA172" s="1"/>
    </row>
    <row r="173" spans="1:27" s="3" customFormat="1">
      <c r="A173" s="31" t="s">
        <v>593</v>
      </c>
      <c r="B173" s="12" t="s">
        <v>24</v>
      </c>
      <c r="C173" s="110" t="s">
        <v>345</v>
      </c>
      <c r="D173" s="12" t="s">
        <v>324</v>
      </c>
      <c r="E173" s="222"/>
      <c r="F173" s="98"/>
      <c r="G173" s="221"/>
      <c r="H173" s="81"/>
      <c r="I173" s="2"/>
      <c r="J173" s="19">
        <f t="shared" si="18"/>
        <v>2</v>
      </c>
      <c r="K173" s="133" t="s">
        <v>9</v>
      </c>
      <c r="L173" s="133" t="s">
        <v>9</v>
      </c>
      <c r="M173" s="19" t="str">
        <f t="shared" si="16"/>
        <v>N/A</v>
      </c>
      <c r="N173" s="201" t="s">
        <v>123</v>
      </c>
      <c r="O173" s="201" t="s">
        <v>797</v>
      </c>
      <c r="P173" s="201" t="s">
        <v>797</v>
      </c>
      <c r="Q173" s="201" t="s">
        <v>797</v>
      </c>
      <c r="R173" s="201" t="s">
        <v>797</v>
      </c>
      <c r="S173" s="201" t="s">
        <v>797</v>
      </c>
      <c r="T173" s="201" t="s">
        <v>797</v>
      </c>
      <c r="U173" s="201" t="s">
        <v>797</v>
      </c>
      <c r="V173" s="201" t="s">
        <v>797</v>
      </c>
      <c r="W173" s="3">
        <v>159</v>
      </c>
      <c r="Y173" s="271"/>
      <c r="AA173" s="1"/>
    </row>
    <row r="174" spans="1:27" s="3" customFormat="1" ht="38.4">
      <c r="A174" s="31" t="s">
        <v>594</v>
      </c>
      <c r="B174" s="12" t="s">
        <v>24</v>
      </c>
      <c r="C174" s="110" t="s">
        <v>345</v>
      </c>
      <c r="D174" s="12" t="s">
        <v>766</v>
      </c>
      <c r="E174" s="219" t="s">
        <v>14</v>
      </c>
      <c r="F174" s="12" t="s">
        <v>689</v>
      </c>
      <c r="G174" s="221" t="s">
        <v>12</v>
      </c>
      <c r="H174" s="81" t="s">
        <v>306</v>
      </c>
      <c r="I174" s="133"/>
      <c r="J174" s="19">
        <f t="shared" si="18"/>
        <v>2</v>
      </c>
      <c r="K174" s="133" t="s">
        <v>9</v>
      </c>
      <c r="L174" s="133" t="s">
        <v>9</v>
      </c>
      <c r="M174" s="19" t="str">
        <f t="shared" si="16"/>
        <v>N/A</v>
      </c>
      <c r="N174" s="201" t="s">
        <v>123</v>
      </c>
      <c r="O174" s="201" t="s">
        <v>797</v>
      </c>
      <c r="P174" s="201" t="s">
        <v>797</v>
      </c>
      <c r="Q174" s="201" t="s">
        <v>797</v>
      </c>
      <c r="R174" s="201" t="s">
        <v>797</v>
      </c>
      <c r="S174" s="201" t="s">
        <v>797</v>
      </c>
      <c r="T174" s="201" t="s">
        <v>797</v>
      </c>
      <c r="U174" s="201" t="s">
        <v>797</v>
      </c>
      <c r="V174" s="201" t="s">
        <v>797</v>
      </c>
      <c r="W174" s="3">
        <v>160</v>
      </c>
      <c r="Y174" s="271"/>
      <c r="AA174" s="1"/>
    </row>
    <row r="175" spans="1:27" s="3" customFormat="1">
      <c r="A175" s="10"/>
      <c r="B175" s="2"/>
      <c r="C175" s="19"/>
      <c r="D175" s="2" t="s">
        <v>325</v>
      </c>
      <c r="E175" s="220" t="s">
        <v>10</v>
      </c>
      <c r="F175" s="2" t="s">
        <v>688</v>
      </c>
      <c r="G175" s="215" t="s">
        <v>12</v>
      </c>
      <c r="H175" s="52" t="s">
        <v>694</v>
      </c>
      <c r="I175" s="133"/>
      <c r="J175" s="19">
        <f t="shared" si="18"/>
        <v>2</v>
      </c>
      <c r="K175" s="133" t="s">
        <v>9</v>
      </c>
      <c r="L175" s="133" t="s">
        <v>9</v>
      </c>
      <c r="M175" s="19" t="str">
        <f t="shared" si="16"/>
        <v>N/A</v>
      </c>
      <c r="N175" s="201" t="s">
        <v>123</v>
      </c>
      <c r="O175" s="201" t="s">
        <v>797</v>
      </c>
      <c r="P175" s="201" t="s">
        <v>797</v>
      </c>
      <c r="Q175" s="201" t="s">
        <v>797</v>
      </c>
      <c r="R175" s="201" t="s">
        <v>797</v>
      </c>
      <c r="S175" s="201" t="s">
        <v>797</v>
      </c>
      <c r="T175" s="201" t="s">
        <v>797</v>
      </c>
      <c r="U175" s="201" t="s">
        <v>797</v>
      </c>
      <c r="V175" s="201" t="s">
        <v>797</v>
      </c>
      <c r="W175" s="3">
        <v>161</v>
      </c>
      <c r="Y175" s="271"/>
      <c r="AA175" s="1"/>
    </row>
    <row r="176" spans="1:27" s="3" customFormat="1">
      <c r="A176" s="8"/>
      <c r="B176" s="6"/>
      <c r="C176" s="23"/>
      <c r="D176" s="6"/>
      <c r="E176" s="214" t="s">
        <v>10</v>
      </c>
      <c r="F176" s="6" t="s">
        <v>536</v>
      </c>
      <c r="G176" s="222" t="s">
        <v>12</v>
      </c>
      <c r="H176" s="47" t="s">
        <v>694</v>
      </c>
      <c r="I176" s="2"/>
      <c r="J176" s="19">
        <f t="shared" si="18"/>
        <v>2</v>
      </c>
      <c r="K176" s="133" t="s">
        <v>9</v>
      </c>
      <c r="L176" s="133" t="s">
        <v>9</v>
      </c>
      <c r="M176" s="19" t="str">
        <f t="shared" si="16"/>
        <v>N/A</v>
      </c>
      <c r="N176" s="201" t="s">
        <v>123</v>
      </c>
      <c r="O176" s="201" t="s">
        <v>797</v>
      </c>
      <c r="P176" s="201" t="s">
        <v>797</v>
      </c>
      <c r="Q176" s="201" t="s">
        <v>797</v>
      </c>
      <c r="R176" s="201" t="s">
        <v>797</v>
      </c>
      <c r="S176" s="201" t="s">
        <v>797</v>
      </c>
      <c r="T176" s="201" t="s">
        <v>797</v>
      </c>
      <c r="U176" s="201" t="s">
        <v>797</v>
      </c>
      <c r="V176" s="201" t="s">
        <v>797</v>
      </c>
      <c r="W176" s="3">
        <v>162</v>
      </c>
      <c r="Y176" s="271"/>
      <c r="AA176" s="1"/>
    </row>
    <row r="177" spans="1:27" s="19" customFormat="1">
      <c r="A177" s="31" t="s">
        <v>595</v>
      </c>
      <c r="B177" s="12" t="s">
        <v>24</v>
      </c>
      <c r="C177" s="110" t="s">
        <v>345</v>
      </c>
      <c r="D177" s="27" t="s">
        <v>327</v>
      </c>
      <c r="E177" s="224" t="s">
        <v>14</v>
      </c>
      <c r="F177" s="27" t="s">
        <v>326</v>
      </c>
      <c r="G177" s="233"/>
      <c r="H177" s="104"/>
      <c r="I177" s="18"/>
      <c r="J177" s="19">
        <f t="shared" si="18"/>
        <v>2</v>
      </c>
      <c r="K177" s="208" t="s">
        <v>9</v>
      </c>
      <c r="L177" s="208" t="s">
        <v>9</v>
      </c>
      <c r="M177" s="19" t="str">
        <f t="shared" si="16"/>
        <v>N/A</v>
      </c>
      <c r="N177" s="201" t="s">
        <v>123</v>
      </c>
      <c r="O177" s="201" t="s">
        <v>797</v>
      </c>
      <c r="P177" s="201" t="s">
        <v>797</v>
      </c>
      <c r="Q177" s="201" t="s">
        <v>797</v>
      </c>
      <c r="R177" s="201" t="s">
        <v>797</v>
      </c>
      <c r="S177" s="201" t="s">
        <v>797</v>
      </c>
      <c r="T177" s="201" t="s">
        <v>797</v>
      </c>
      <c r="U177" s="201" t="s">
        <v>797</v>
      </c>
      <c r="V177" s="201" t="s">
        <v>797</v>
      </c>
      <c r="W177" s="3">
        <v>163</v>
      </c>
      <c r="Y177" s="271"/>
      <c r="AA177" s="17"/>
    </row>
    <row r="178" spans="1:27" s="19" customFormat="1" ht="38.4">
      <c r="A178" s="10"/>
      <c r="B178" s="2"/>
      <c r="D178" s="18"/>
      <c r="E178" s="220" t="s">
        <v>10</v>
      </c>
      <c r="F178" s="18" t="s">
        <v>693</v>
      </c>
      <c r="G178" s="200"/>
      <c r="H178" s="108"/>
      <c r="I178" s="18"/>
      <c r="J178" s="19">
        <f t="shared" si="18"/>
        <v>2</v>
      </c>
      <c r="K178" s="133" t="s">
        <v>9</v>
      </c>
      <c r="L178" s="133" t="s">
        <v>9</v>
      </c>
      <c r="M178" s="19" t="str">
        <f t="shared" si="16"/>
        <v>N/A</v>
      </c>
      <c r="N178" s="201" t="s">
        <v>123</v>
      </c>
      <c r="O178" s="201" t="s">
        <v>797</v>
      </c>
      <c r="P178" s="201" t="s">
        <v>797</v>
      </c>
      <c r="Q178" s="201" t="s">
        <v>797</v>
      </c>
      <c r="R178" s="201" t="s">
        <v>797</v>
      </c>
      <c r="S178" s="201" t="s">
        <v>797</v>
      </c>
      <c r="T178" s="201" t="s">
        <v>797</v>
      </c>
      <c r="U178" s="201" t="s">
        <v>797</v>
      </c>
      <c r="V178" s="201" t="s">
        <v>797</v>
      </c>
      <c r="W178" s="3">
        <v>164</v>
      </c>
      <c r="Y178" s="271"/>
      <c r="AA178" s="17"/>
    </row>
    <row r="179" spans="1:27" s="19" customFormat="1">
      <c r="A179" s="25"/>
      <c r="B179" s="21"/>
      <c r="C179" s="23"/>
      <c r="D179" s="21"/>
      <c r="E179" s="225" t="s">
        <v>10</v>
      </c>
      <c r="F179" s="21" t="s">
        <v>662</v>
      </c>
      <c r="G179" s="227"/>
      <c r="H179" s="107"/>
      <c r="I179" s="18"/>
      <c r="J179" s="19">
        <f t="shared" si="18"/>
        <v>2</v>
      </c>
      <c r="K179" s="133" t="s">
        <v>9</v>
      </c>
      <c r="L179" s="133" t="s">
        <v>9</v>
      </c>
      <c r="M179" s="19" t="str">
        <f t="shared" ref="M179:M215" si="19">IF($C$6="■","＊","N/A")</f>
        <v>N/A</v>
      </c>
      <c r="N179" s="201" t="s">
        <v>123</v>
      </c>
      <c r="O179" s="201" t="s">
        <v>797</v>
      </c>
      <c r="P179" s="201" t="s">
        <v>797</v>
      </c>
      <c r="Q179" s="201" t="s">
        <v>797</v>
      </c>
      <c r="R179" s="201" t="s">
        <v>797</v>
      </c>
      <c r="S179" s="201" t="s">
        <v>797</v>
      </c>
      <c r="T179" s="201" t="s">
        <v>797</v>
      </c>
      <c r="U179" s="201" t="s">
        <v>797</v>
      </c>
      <c r="V179" s="201" t="s">
        <v>797</v>
      </c>
      <c r="W179" s="3">
        <v>165</v>
      </c>
      <c r="Y179" s="271"/>
      <c r="AA179" s="17"/>
    </row>
    <row r="180" spans="1:27" s="19" customFormat="1" ht="57.6">
      <c r="A180" s="31" t="s">
        <v>596</v>
      </c>
      <c r="B180" s="12" t="s">
        <v>24</v>
      </c>
      <c r="C180" s="19" t="s">
        <v>345</v>
      </c>
      <c r="D180" s="18" t="s">
        <v>328</v>
      </c>
      <c r="E180" s="226" t="s">
        <v>10</v>
      </c>
      <c r="F180" s="106" t="s">
        <v>315</v>
      </c>
      <c r="G180" s="200"/>
      <c r="H180" s="108"/>
      <c r="I180" s="18"/>
      <c r="J180" s="19">
        <f t="shared" si="18"/>
        <v>2</v>
      </c>
      <c r="K180" s="208" t="s">
        <v>9</v>
      </c>
      <c r="L180" s="208" t="s">
        <v>9</v>
      </c>
      <c r="M180" s="19" t="str">
        <f t="shared" si="19"/>
        <v>N/A</v>
      </c>
      <c r="N180" s="201" t="s">
        <v>123</v>
      </c>
      <c r="O180" s="201" t="s">
        <v>797</v>
      </c>
      <c r="P180" s="201" t="s">
        <v>797</v>
      </c>
      <c r="Q180" s="201" t="s">
        <v>797</v>
      </c>
      <c r="R180" s="201" t="s">
        <v>797</v>
      </c>
      <c r="S180" s="201" t="s">
        <v>797</v>
      </c>
      <c r="T180" s="201" t="s">
        <v>797</v>
      </c>
      <c r="U180" s="201" t="s">
        <v>797</v>
      </c>
      <c r="V180" s="201" t="s">
        <v>797</v>
      </c>
      <c r="W180" s="3">
        <v>166</v>
      </c>
      <c r="Y180" s="271"/>
      <c r="AA180" s="17"/>
    </row>
    <row r="181" spans="1:27" s="19" customFormat="1">
      <c r="A181" s="25"/>
      <c r="B181" s="21"/>
      <c r="C181" s="23"/>
      <c r="D181" s="21"/>
      <c r="E181" s="225" t="s">
        <v>10</v>
      </c>
      <c r="F181" s="21" t="s">
        <v>316</v>
      </c>
      <c r="G181" s="227"/>
      <c r="H181" s="107"/>
      <c r="I181" s="18"/>
      <c r="J181" s="19">
        <f t="shared" si="18"/>
        <v>2</v>
      </c>
      <c r="K181" s="133" t="s">
        <v>9</v>
      </c>
      <c r="L181" s="133" t="s">
        <v>9</v>
      </c>
      <c r="M181" s="19" t="str">
        <f t="shared" si="19"/>
        <v>N/A</v>
      </c>
      <c r="N181" s="201" t="s">
        <v>123</v>
      </c>
      <c r="O181" s="201" t="s">
        <v>797</v>
      </c>
      <c r="P181" s="201" t="s">
        <v>797</v>
      </c>
      <c r="Q181" s="201" t="s">
        <v>797</v>
      </c>
      <c r="R181" s="201" t="s">
        <v>797</v>
      </c>
      <c r="S181" s="201" t="s">
        <v>797</v>
      </c>
      <c r="T181" s="201" t="s">
        <v>797</v>
      </c>
      <c r="U181" s="201" t="s">
        <v>797</v>
      </c>
      <c r="V181" s="201" t="s">
        <v>797</v>
      </c>
      <c r="W181" s="3">
        <v>167</v>
      </c>
      <c r="Y181" s="271"/>
      <c r="AA181" s="17"/>
    </row>
    <row r="182" spans="1:27" s="19" customFormat="1" ht="38.4">
      <c r="A182" s="31" t="s">
        <v>597</v>
      </c>
      <c r="B182" s="12" t="s">
        <v>24</v>
      </c>
      <c r="C182" s="110" t="s">
        <v>345</v>
      </c>
      <c r="D182" s="27" t="s">
        <v>329</v>
      </c>
      <c r="E182" s="227"/>
      <c r="F182" s="97"/>
      <c r="G182" s="233"/>
      <c r="H182" s="104"/>
      <c r="I182" s="18"/>
      <c r="J182" s="19">
        <f t="shared" si="18"/>
        <v>2</v>
      </c>
      <c r="K182" s="208" t="s">
        <v>9</v>
      </c>
      <c r="L182" s="208" t="s">
        <v>9</v>
      </c>
      <c r="M182" s="19" t="str">
        <f t="shared" si="19"/>
        <v>N/A</v>
      </c>
      <c r="N182" s="201" t="s">
        <v>123</v>
      </c>
      <c r="O182" s="201" t="s">
        <v>797</v>
      </c>
      <c r="P182" s="201" t="s">
        <v>797</v>
      </c>
      <c r="Q182" s="201" t="s">
        <v>797</v>
      </c>
      <c r="R182" s="201" t="s">
        <v>797</v>
      </c>
      <c r="S182" s="201" t="s">
        <v>797</v>
      </c>
      <c r="T182" s="201" t="s">
        <v>797</v>
      </c>
      <c r="U182" s="201" t="s">
        <v>797</v>
      </c>
      <c r="V182" s="201" t="s">
        <v>797</v>
      </c>
      <c r="W182" s="3">
        <v>168</v>
      </c>
      <c r="Y182" s="271"/>
      <c r="AA182" s="17"/>
    </row>
    <row r="183" spans="1:27" s="19" customFormat="1" ht="38.4">
      <c r="A183" s="31" t="s">
        <v>598</v>
      </c>
      <c r="B183" s="12" t="s">
        <v>24</v>
      </c>
      <c r="C183" s="110" t="s">
        <v>345</v>
      </c>
      <c r="D183" s="27" t="s">
        <v>695</v>
      </c>
      <c r="E183" s="227"/>
      <c r="F183" s="97"/>
      <c r="G183" s="233"/>
      <c r="H183" s="104"/>
      <c r="I183" s="18"/>
      <c r="J183" s="19">
        <f t="shared" si="18"/>
        <v>2</v>
      </c>
      <c r="K183" s="208" t="s">
        <v>9</v>
      </c>
      <c r="L183" s="208" t="s">
        <v>9</v>
      </c>
      <c r="M183" s="19" t="str">
        <f t="shared" si="19"/>
        <v>N/A</v>
      </c>
      <c r="N183" s="201" t="s">
        <v>123</v>
      </c>
      <c r="O183" s="201" t="s">
        <v>797</v>
      </c>
      <c r="P183" s="201" t="s">
        <v>797</v>
      </c>
      <c r="Q183" s="201" t="s">
        <v>797</v>
      </c>
      <c r="R183" s="201" t="s">
        <v>797</v>
      </c>
      <c r="S183" s="201" t="s">
        <v>797</v>
      </c>
      <c r="T183" s="201" t="s">
        <v>797</v>
      </c>
      <c r="U183" s="201" t="s">
        <v>797</v>
      </c>
      <c r="V183" s="201" t="s">
        <v>797</v>
      </c>
      <c r="W183" s="3">
        <v>169</v>
      </c>
      <c r="Y183" s="271"/>
      <c r="AA183" s="17"/>
    </row>
    <row r="184" spans="1:27" s="19" customFormat="1" ht="38.4">
      <c r="A184" s="31" t="s">
        <v>599</v>
      </c>
      <c r="B184" s="12" t="s">
        <v>24</v>
      </c>
      <c r="C184" s="110" t="s">
        <v>345</v>
      </c>
      <c r="D184" s="27" t="s">
        <v>539</v>
      </c>
      <c r="E184" s="227"/>
      <c r="F184" s="97"/>
      <c r="G184" s="233"/>
      <c r="H184" s="104"/>
      <c r="I184" s="18"/>
      <c r="J184" s="19">
        <f t="shared" si="18"/>
        <v>2</v>
      </c>
      <c r="K184" s="208" t="s">
        <v>9</v>
      </c>
      <c r="L184" s="208" t="s">
        <v>9</v>
      </c>
      <c r="M184" s="19" t="str">
        <f t="shared" si="19"/>
        <v>N/A</v>
      </c>
      <c r="N184" s="201" t="s">
        <v>123</v>
      </c>
      <c r="O184" s="201" t="s">
        <v>797</v>
      </c>
      <c r="P184" s="201" t="s">
        <v>797</v>
      </c>
      <c r="Q184" s="201" t="s">
        <v>797</v>
      </c>
      <c r="R184" s="201" t="s">
        <v>797</v>
      </c>
      <c r="S184" s="201" t="s">
        <v>797</v>
      </c>
      <c r="T184" s="201" t="s">
        <v>797</v>
      </c>
      <c r="U184" s="201" t="s">
        <v>797</v>
      </c>
      <c r="V184" s="201" t="s">
        <v>797</v>
      </c>
      <c r="W184" s="3">
        <v>170</v>
      </c>
      <c r="Y184" s="271"/>
      <c r="AA184" s="17"/>
    </row>
    <row r="185" spans="1:27" s="19" customFormat="1">
      <c r="A185" s="31" t="s">
        <v>600</v>
      </c>
      <c r="B185" s="12" t="s">
        <v>24</v>
      </c>
      <c r="C185" s="110" t="s">
        <v>345</v>
      </c>
      <c r="D185" s="27" t="s">
        <v>330</v>
      </c>
      <c r="E185" s="227"/>
      <c r="F185" s="97"/>
      <c r="G185" s="233"/>
      <c r="H185" s="104"/>
      <c r="I185" s="18"/>
      <c r="J185" s="19">
        <f t="shared" si="18"/>
        <v>2</v>
      </c>
      <c r="K185" s="208" t="s">
        <v>9</v>
      </c>
      <c r="L185" s="208" t="s">
        <v>9</v>
      </c>
      <c r="M185" s="19" t="str">
        <f t="shared" si="19"/>
        <v>N/A</v>
      </c>
      <c r="N185" s="201" t="s">
        <v>123</v>
      </c>
      <c r="O185" s="201" t="s">
        <v>797</v>
      </c>
      <c r="P185" s="201" t="s">
        <v>797</v>
      </c>
      <c r="Q185" s="201" t="s">
        <v>797</v>
      </c>
      <c r="R185" s="201" t="s">
        <v>797</v>
      </c>
      <c r="S185" s="201" t="s">
        <v>797</v>
      </c>
      <c r="T185" s="201" t="s">
        <v>797</v>
      </c>
      <c r="U185" s="201" t="s">
        <v>797</v>
      </c>
      <c r="V185" s="201" t="s">
        <v>797</v>
      </c>
      <c r="W185" s="3">
        <v>171</v>
      </c>
      <c r="Y185" s="271"/>
      <c r="AA185" s="17"/>
    </row>
    <row r="186" spans="1:27" s="3" customFormat="1" ht="38.4">
      <c r="A186" s="31" t="s">
        <v>601</v>
      </c>
      <c r="B186" s="12" t="s">
        <v>24</v>
      </c>
      <c r="C186" s="110" t="s">
        <v>345</v>
      </c>
      <c r="D186" s="12" t="s">
        <v>331</v>
      </c>
      <c r="E186" s="227"/>
      <c r="F186" s="98"/>
      <c r="G186" s="221"/>
      <c r="H186" s="81"/>
      <c r="I186" s="2"/>
      <c r="J186" s="19">
        <f t="shared" si="18"/>
        <v>2</v>
      </c>
      <c r="K186" s="133" t="s">
        <v>9</v>
      </c>
      <c r="L186" s="133" t="s">
        <v>9</v>
      </c>
      <c r="M186" s="19" t="str">
        <f t="shared" si="19"/>
        <v>N/A</v>
      </c>
      <c r="N186" s="19" t="str">
        <f t="shared" ref="N186:N217" si="20">IF($C$7="■","＊","N/A")</f>
        <v>N/A</v>
      </c>
      <c r="O186" s="201" t="s">
        <v>797</v>
      </c>
      <c r="P186" s="201" t="s">
        <v>797</v>
      </c>
      <c r="Q186" s="201" t="s">
        <v>797</v>
      </c>
      <c r="R186" s="201" t="s">
        <v>797</v>
      </c>
      <c r="S186" s="201" t="s">
        <v>797</v>
      </c>
      <c r="T186" s="201" t="s">
        <v>797</v>
      </c>
      <c r="U186" s="201" t="s">
        <v>797</v>
      </c>
      <c r="V186" s="201" t="s">
        <v>797</v>
      </c>
      <c r="W186" s="3">
        <v>172</v>
      </c>
      <c r="Y186" s="271"/>
      <c r="AA186" s="1"/>
    </row>
    <row r="187" spans="1:27" s="3" customFormat="1" ht="38.4">
      <c r="A187" s="31" t="s">
        <v>602</v>
      </c>
      <c r="B187" s="12" t="s">
        <v>24</v>
      </c>
      <c r="C187" s="110" t="s">
        <v>345</v>
      </c>
      <c r="D187" s="12" t="s">
        <v>372</v>
      </c>
      <c r="E187" s="214" t="s">
        <v>10</v>
      </c>
      <c r="F187" s="98" t="s">
        <v>146</v>
      </c>
      <c r="G187" s="221"/>
      <c r="H187" s="81"/>
      <c r="I187" s="2"/>
      <c r="J187" s="19">
        <f t="shared" si="18"/>
        <v>2</v>
      </c>
      <c r="K187" s="133" t="s">
        <v>9</v>
      </c>
      <c r="L187" s="133" t="s">
        <v>9</v>
      </c>
      <c r="M187" s="19" t="str">
        <f t="shared" si="19"/>
        <v>N/A</v>
      </c>
      <c r="N187" s="19" t="str">
        <f t="shared" si="20"/>
        <v>N/A</v>
      </c>
      <c r="O187" s="201" t="s">
        <v>797</v>
      </c>
      <c r="P187" s="201" t="s">
        <v>797</v>
      </c>
      <c r="Q187" s="201" t="s">
        <v>797</v>
      </c>
      <c r="R187" s="201" t="s">
        <v>797</v>
      </c>
      <c r="S187" s="201" t="s">
        <v>797</v>
      </c>
      <c r="T187" s="201" t="s">
        <v>797</v>
      </c>
      <c r="U187" s="201" t="s">
        <v>797</v>
      </c>
      <c r="V187" s="201" t="s">
        <v>797</v>
      </c>
      <c r="W187" s="3">
        <v>173</v>
      </c>
      <c r="Y187" s="272"/>
      <c r="AA187" s="1"/>
    </row>
    <row r="188" spans="1:27" s="3" customFormat="1" ht="38.4">
      <c r="A188" s="31" t="s">
        <v>603</v>
      </c>
      <c r="B188" s="12" t="s">
        <v>219</v>
      </c>
      <c r="C188" s="110" t="s">
        <v>345</v>
      </c>
      <c r="D188" s="12" t="s">
        <v>189</v>
      </c>
      <c r="E188" s="219" t="s">
        <v>14</v>
      </c>
      <c r="F188" s="100" t="s">
        <v>190</v>
      </c>
      <c r="G188" s="221"/>
      <c r="H188" s="11"/>
      <c r="I188" s="1"/>
      <c r="J188" s="19">
        <f t="shared" si="18"/>
        <v>2</v>
      </c>
      <c r="K188" s="3" t="s">
        <v>9</v>
      </c>
      <c r="L188" s="3" t="s">
        <v>9</v>
      </c>
      <c r="M188" s="19" t="str">
        <f t="shared" si="19"/>
        <v>N/A</v>
      </c>
      <c r="N188" s="19" t="str">
        <f t="shared" si="20"/>
        <v>N/A</v>
      </c>
      <c r="O188" s="19" t="str">
        <f>IF($C$8="■","＊","N/A")</f>
        <v>N/A</v>
      </c>
      <c r="P188" s="201" t="s">
        <v>797</v>
      </c>
      <c r="Q188" s="201" t="s">
        <v>797</v>
      </c>
      <c r="R188" s="201" t="s">
        <v>797</v>
      </c>
      <c r="S188" s="201" t="s">
        <v>797</v>
      </c>
      <c r="T188" s="201" t="s">
        <v>797</v>
      </c>
      <c r="U188" s="201" t="s">
        <v>797</v>
      </c>
      <c r="V188" s="201" t="s">
        <v>797</v>
      </c>
      <c r="W188" s="3">
        <v>174</v>
      </c>
      <c r="Y188" s="261" t="s">
        <v>779</v>
      </c>
      <c r="AA188" s="1"/>
    </row>
    <row r="189" spans="1:27" s="3" customFormat="1" ht="57.6">
      <c r="A189" s="51"/>
      <c r="B189" s="1"/>
      <c r="C189" s="19"/>
      <c r="D189" s="2"/>
      <c r="E189" s="220" t="s">
        <v>14</v>
      </c>
      <c r="F189" s="101" t="s">
        <v>191</v>
      </c>
      <c r="G189" s="215"/>
      <c r="H189" s="108"/>
      <c r="I189" s="18"/>
      <c r="J189" s="19">
        <f t="shared" si="18"/>
        <v>2</v>
      </c>
      <c r="K189" s="3" t="s">
        <v>9</v>
      </c>
      <c r="L189" s="3" t="s">
        <v>9</v>
      </c>
      <c r="M189" s="19" t="str">
        <f t="shared" si="19"/>
        <v>N/A</v>
      </c>
      <c r="N189" s="19" t="str">
        <f t="shared" si="20"/>
        <v>N/A</v>
      </c>
      <c r="O189" s="19" t="str">
        <f t="shared" ref="O189:O206" si="21">IF($C$8="■","＊","N/A")</f>
        <v>N/A</v>
      </c>
      <c r="P189" s="201" t="s">
        <v>797</v>
      </c>
      <c r="Q189" s="201" t="s">
        <v>797</v>
      </c>
      <c r="R189" s="201" t="s">
        <v>797</v>
      </c>
      <c r="S189" s="201" t="s">
        <v>797</v>
      </c>
      <c r="T189" s="201" t="s">
        <v>797</v>
      </c>
      <c r="U189" s="201" t="s">
        <v>797</v>
      </c>
      <c r="V189" s="201" t="s">
        <v>797</v>
      </c>
      <c r="W189" s="3">
        <v>175</v>
      </c>
      <c r="Y189" s="261"/>
      <c r="AA189" s="1"/>
    </row>
    <row r="190" spans="1:27" s="3" customFormat="1">
      <c r="A190" s="51"/>
      <c r="B190" s="1"/>
      <c r="C190" s="19"/>
      <c r="D190" s="2"/>
      <c r="E190" s="220" t="s">
        <v>14</v>
      </c>
      <c r="F190" s="101" t="s">
        <v>192</v>
      </c>
      <c r="G190" s="215"/>
      <c r="H190" s="108"/>
      <c r="I190" s="18"/>
      <c r="J190" s="19">
        <f t="shared" si="18"/>
        <v>2</v>
      </c>
      <c r="K190" s="3" t="s">
        <v>9</v>
      </c>
      <c r="L190" s="3" t="s">
        <v>9</v>
      </c>
      <c r="M190" s="19" t="str">
        <f t="shared" si="19"/>
        <v>N/A</v>
      </c>
      <c r="N190" s="19" t="str">
        <f t="shared" si="20"/>
        <v>N/A</v>
      </c>
      <c r="O190" s="19" t="str">
        <f t="shared" si="21"/>
        <v>N/A</v>
      </c>
      <c r="P190" s="201" t="s">
        <v>797</v>
      </c>
      <c r="Q190" s="201" t="s">
        <v>797</v>
      </c>
      <c r="R190" s="201" t="s">
        <v>797</v>
      </c>
      <c r="S190" s="201" t="s">
        <v>797</v>
      </c>
      <c r="T190" s="201" t="s">
        <v>797</v>
      </c>
      <c r="U190" s="201" t="s">
        <v>797</v>
      </c>
      <c r="V190" s="201" t="s">
        <v>797</v>
      </c>
      <c r="W190" s="3">
        <v>176</v>
      </c>
      <c r="Y190" s="261"/>
      <c r="AA190" s="1"/>
    </row>
    <row r="191" spans="1:27" s="3" customFormat="1">
      <c r="A191" s="51"/>
      <c r="B191" s="1"/>
      <c r="C191" s="19"/>
      <c r="D191" s="2"/>
      <c r="E191" s="220" t="s">
        <v>14</v>
      </c>
      <c r="F191" s="101" t="s">
        <v>193</v>
      </c>
      <c r="G191" s="215"/>
      <c r="H191" s="108"/>
      <c r="I191" s="18"/>
      <c r="J191" s="19">
        <f t="shared" si="18"/>
        <v>2</v>
      </c>
      <c r="K191" s="3" t="s">
        <v>9</v>
      </c>
      <c r="L191" s="3" t="s">
        <v>9</v>
      </c>
      <c r="M191" s="19" t="str">
        <f t="shared" si="19"/>
        <v>N/A</v>
      </c>
      <c r="N191" s="19" t="str">
        <f t="shared" si="20"/>
        <v>N/A</v>
      </c>
      <c r="O191" s="19" t="str">
        <f t="shared" si="21"/>
        <v>N/A</v>
      </c>
      <c r="P191" s="201" t="s">
        <v>797</v>
      </c>
      <c r="Q191" s="201" t="s">
        <v>797</v>
      </c>
      <c r="R191" s="201" t="s">
        <v>797</v>
      </c>
      <c r="S191" s="201" t="s">
        <v>797</v>
      </c>
      <c r="T191" s="201" t="s">
        <v>797</v>
      </c>
      <c r="U191" s="201" t="s">
        <v>797</v>
      </c>
      <c r="V191" s="201" t="s">
        <v>797</v>
      </c>
      <c r="W191" s="3">
        <v>177</v>
      </c>
      <c r="Y191" s="261"/>
      <c r="AA191" s="1"/>
    </row>
    <row r="192" spans="1:27" s="3" customFormat="1">
      <c r="A192" s="51"/>
      <c r="B192" s="1"/>
      <c r="C192" s="19"/>
      <c r="D192" s="2"/>
      <c r="E192" s="220" t="s">
        <v>14</v>
      </c>
      <c r="F192" s="101" t="s">
        <v>194</v>
      </c>
      <c r="G192" s="215"/>
      <c r="H192" s="108"/>
      <c r="I192" s="18"/>
      <c r="J192" s="19">
        <f t="shared" si="18"/>
        <v>2</v>
      </c>
      <c r="K192" s="3" t="s">
        <v>9</v>
      </c>
      <c r="L192" s="3" t="s">
        <v>9</v>
      </c>
      <c r="M192" s="19" t="str">
        <f t="shared" si="19"/>
        <v>N/A</v>
      </c>
      <c r="N192" s="19" t="str">
        <f t="shared" si="20"/>
        <v>N/A</v>
      </c>
      <c r="O192" s="19" t="str">
        <f t="shared" si="21"/>
        <v>N/A</v>
      </c>
      <c r="P192" s="201" t="s">
        <v>797</v>
      </c>
      <c r="Q192" s="201" t="s">
        <v>797</v>
      </c>
      <c r="R192" s="201" t="s">
        <v>797</v>
      </c>
      <c r="S192" s="201" t="s">
        <v>797</v>
      </c>
      <c r="T192" s="201" t="s">
        <v>797</v>
      </c>
      <c r="U192" s="201" t="s">
        <v>797</v>
      </c>
      <c r="V192" s="201" t="s">
        <v>797</v>
      </c>
      <c r="W192" s="3">
        <v>178</v>
      </c>
      <c r="Y192" s="261"/>
      <c r="AA192" s="1"/>
    </row>
    <row r="193" spans="1:27" s="3" customFormat="1" ht="57.6">
      <c r="A193" s="51"/>
      <c r="B193" s="1"/>
      <c r="C193" s="19"/>
      <c r="D193" s="2"/>
      <c r="E193" s="220" t="s">
        <v>14</v>
      </c>
      <c r="F193" s="101" t="s">
        <v>195</v>
      </c>
      <c r="G193" s="215"/>
      <c r="H193" s="108"/>
      <c r="I193" s="18"/>
      <c r="J193" s="19">
        <f t="shared" si="18"/>
        <v>2</v>
      </c>
      <c r="K193" s="3" t="s">
        <v>9</v>
      </c>
      <c r="L193" s="3" t="s">
        <v>9</v>
      </c>
      <c r="M193" s="19" t="str">
        <f t="shared" si="19"/>
        <v>N/A</v>
      </c>
      <c r="N193" s="19" t="str">
        <f t="shared" si="20"/>
        <v>N/A</v>
      </c>
      <c r="O193" s="19" t="str">
        <f t="shared" si="21"/>
        <v>N/A</v>
      </c>
      <c r="P193" s="201" t="s">
        <v>797</v>
      </c>
      <c r="Q193" s="201" t="s">
        <v>797</v>
      </c>
      <c r="R193" s="201" t="s">
        <v>797</v>
      </c>
      <c r="S193" s="201" t="s">
        <v>797</v>
      </c>
      <c r="T193" s="201" t="s">
        <v>797</v>
      </c>
      <c r="U193" s="201" t="s">
        <v>797</v>
      </c>
      <c r="V193" s="201" t="s">
        <v>797</v>
      </c>
      <c r="W193" s="3">
        <v>179</v>
      </c>
      <c r="Y193" s="261"/>
      <c r="AA193" s="1"/>
    </row>
    <row r="194" spans="1:27" s="3" customFormat="1" ht="57.6">
      <c r="A194" s="51"/>
      <c r="B194" s="1"/>
      <c r="C194" s="19"/>
      <c r="D194" s="2"/>
      <c r="E194" s="220" t="s">
        <v>14</v>
      </c>
      <c r="F194" s="101" t="s">
        <v>196</v>
      </c>
      <c r="G194" s="215"/>
      <c r="H194" s="108"/>
      <c r="I194" s="18"/>
      <c r="J194" s="19">
        <f t="shared" si="18"/>
        <v>2</v>
      </c>
      <c r="K194" s="3" t="s">
        <v>9</v>
      </c>
      <c r="L194" s="3" t="s">
        <v>9</v>
      </c>
      <c r="M194" s="19" t="str">
        <f t="shared" si="19"/>
        <v>N/A</v>
      </c>
      <c r="N194" s="19" t="str">
        <f t="shared" si="20"/>
        <v>N/A</v>
      </c>
      <c r="O194" s="19" t="str">
        <f t="shared" si="21"/>
        <v>N/A</v>
      </c>
      <c r="P194" s="201" t="s">
        <v>797</v>
      </c>
      <c r="Q194" s="201" t="s">
        <v>797</v>
      </c>
      <c r="R194" s="201" t="s">
        <v>797</v>
      </c>
      <c r="S194" s="201" t="s">
        <v>797</v>
      </c>
      <c r="T194" s="201" t="s">
        <v>797</v>
      </c>
      <c r="U194" s="201" t="s">
        <v>797</v>
      </c>
      <c r="V194" s="201" t="s">
        <v>797</v>
      </c>
      <c r="W194" s="3">
        <v>180</v>
      </c>
      <c r="Y194" s="261"/>
      <c r="AA194" s="1"/>
    </row>
    <row r="195" spans="1:27" s="3" customFormat="1">
      <c r="A195" s="51"/>
      <c r="B195" s="1"/>
      <c r="C195" s="19"/>
      <c r="D195" s="2"/>
      <c r="E195" s="220" t="s">
        <v>14</v>
      </c>
      <c r="F195" s="101" t="s">
        <v>197</v>
      </c>
      <c r="G195" s="215"/>
      <c r="H195" s="108"/>
      <c r="I195" s="18"/>
      <c r="J195" s="19">
        <f t="shared" si="18"/>
        <v>2</v>
      </c>
      <c r="K195" s="3" t="s">
        <v>9</v>
      </c>
      <c r="L195" s="3" t="s">
        <v>9</v>
      </c>
      <c r="M195" s="19" t="str">
        <f t="shared" si="19"/>
        <v>N/A</v>
      </c>
      <c r="N195" s="19" t="str">
        <f t="shared" si="20"/>
        <v>N/A</v>
      </c>
      <c r="O195" s="19" t="str">
        <f t="shared" si="21"/>
        <v>N/A</v>
      </c>
      <c r="P195" s="201" t="s">
        <v>797</v>
      </c>
      <c r="Q195" s="201" t="s">
        <v>797</v>
      </c>
      <c r="R195" s="201" t="s">
        <v>797</v>
      </c>
      <c r="S195" s="201" t="s">
        <v>797</v>
      </c>
      <c r="T195" s="201" t="s">
        <v>797</v>
      </c>
      <c r="U195" s="201" t="s">
        <v>797</v>
      </c>
      <c r="V195" s="201" t="s">
        <v>797</v>
      </c>
      <c r="W195" s="3">
        <v>181</v>
      </c>
      <c r="Y195" s="261"/>
      <c r="AA195" s="1"/>
    </row>
    <row r="196" spans="1:27" s="3" customFormat="1">
      <c r="A196" s="51"/>
      <c r="B196" s="1"/>
      <c r="C196" s="19"/>
      <c r="D196" s="2"/>
      <c r="E196" s="220" t="s">
        <v>14</v>
      </c>
      <c r="F196" s="101" t="s">
        <v>198</v>
      </c>
      <c r="G196" s="215"/>
      <c r="H196" s="108"/>
      <c r="I196" s="18"/>
      <c r="J196" s="19">
        <f t="shared" si="18"/>
        <v>2</v>
      </c>
      <c r="K196" s="3" t="s">
        <v>9</v>
      </c>
      <c r="L196" s="3" t="s">
        <v>9</v>
      </c>
      <c r="M196" s="19" t="str">
        <f t="shared" si="19"/>
        <v>N/A</v>
      </c>
      <c r="N196" s="19" t="str">
        <f t="shared" si="20"/>
        <v>N/A</v>
      </c>
      <c r="O196" s="19" t="str">
        <f t="shared" si="21"/>
        <v>N/A</v>
      </c>
      <c r="P196" s="201" t="s">
        <v>797</v>
      </c>
      <c r="Q196" s="201" t="s">
        <v>797</v>
      </c>
      <c r="R196" s="201" t="s">
        <v>797</v>
      </c>
      <c r="S196" s="201" t="s">
        <v>797</v>
      </c>
      <c r="T196" s="201" t="s">
        <v>797</v>
      </c>
      <c r="U196" s="201" t="s">
        <v>797</v>
      </c>
      <c r="V196" s="201" t="s">
        <v>797</v>
      </c>
      <c r="W196" s="3">
        <v>182</v>
      </c>
      <c r="Y196" s="261"/>
      <c r="AA196" s="1"/>
    </row>
    <row r="197" spans="1:27" s="3" customFormat="1">
      <c r="A197" s="51"/>
      <c r="B197" s="1"/>
      <c r="C197" s="19"/>
      <c r="D197" s="2"/>
      <c r="E197" s="220" t="s">
        <v>14</v>
      </c>
      <c r="F197" s="101" t="s">
        <v>199</v>
      </c>
      <c r="G197" s="215"/>
      <c r="H197" s="108"/>
      <c r="I197" s="18"/>
      <c r="J197" s="19">
        <f t="shared" si="18"/>
        <v>2</v>
      </c>
      <c r="K197" s="3" t="s">
        <v>9</v>
      </c>
      <c r="L197" s="3" t="s">
        <v>9</v>
      </c>
      <c r="M197" s="19" t="str">
        <f t="shared" si="19"/>
        <v>N/A</v>
      </c>
      <c r="N197" s="19" t="str">
        <f t="shared" si="20"/>
        <v>N/A</v>
      </c>
      <c r="O197" s="19" t="str">
        <f t="shared" si="21"/>
        <v>N/A</v>
      </c>
      <c r="P197" s="201" t="s">
        <v>797</v>
      </c>
      <c r="Q197" s="201" t="s">
        <v>797</v>
      </c>
      <c r="R197" s="201" t="s">
        <v>797</v>
      </c>
      <c r="S197" s="201" t="s">
        <v>797</v>
      </c>
      <c r="T197" s="201" t="s">
        <v>797</v>
      </c>
      <c r="U197" s="201" t="s">
        <v>797</v>
      </c>
      <c r="V197" s="201" t="s">
        <v>797</v>
      </c>
      <c r="W197" s="3">
        <v>183</v>
      </c>
      <c r="Y197" s="261"/>
      <c r="AA197" s="1"/>
    </row>
    <row r="198" spans="1:27" s="3" customFormat="1">
      <c r="A198" s="51"/>
      <c r="B198" s="1"/>
      <c r="C198" s="19"/>
      <c r="D198" s="2"/>
      <c r="E198" s="220" t="s">
        <v>14</v>
      </c>
      <c r="F198" s="101" t="s">
        <v>200</v>
      </c>
      <c r="G198" s="215"/>
      <c r="H198" s="108"/>
      <c r="I198" s="18"/>
      <c r="J198" s="19">
        <f t="shared" si="18"/>
        <v>2</v>
      </c>
      <c r="K198" s="3" t="s">
        <v>9</v>
      </c>
      <c r="L198" s="3" t="s">
        <v>9</v>
      </c>
      <c r="M198" s="19" t="str">
        <f t="shared" si="19"/>
        <v>N/A</v>
      </c>
      <c r="N198" s="19" t="str">
        <f t="shared" si="20"/>
        <v>N/A</v>
      </c>
      <c r="O198" s="19" t="str">
        <f t="shared" si="21"/>
        <v>N/A</v>
      </c>
      <c r="P198" s="201" t="s">
        <v>797</v>
      </c>
      <c r="Q198" s="201" t="s">
        <v>797</v>
      </c>
      <c r="R198" s="201" t="s">
        <v>797</v>
      </c>
      <c r="S198" s="201" t="s">
        <v>797</v>
      </c>
      <c r="T198" s="201" t="s">
        <v>797</v>
      </c>
      <c r="U198" s="201" t="s">
        <v>797</v>
      </c>
      <c r="V198" s="201" t="s">
        <v>797</v>
      </c>
      <c r="W198" s="3">
        <v>184</v>
      </c>
      <c r="Y198" s="261"/>
      <c r="AA198" s="1"/>
    </row>
    <row r="199" spans="1:27" s="3" customFormat="1">
      <c r="A199" s="51"/>
      <c r="B199" s="1"/>
      <c r="C199" s="19"/>
      <c r="D199" s="2"/>
      <c r="E199" s="220" t="s">
        <v>14</v>
      </c>
      <c r="F199" s="101" t="s">
        <v>201</v>
      </c>
      <c r="G199" s="215"/>
      <c r="H199" s="108"/>
      <c r="I199" s="18"/>
      <c r="J199" s="19">
        <f t="shared" si="18"/>
        <v>2</v>
      </c>
      <c r="K199" s="3" t="s">
        <v>9</v>
      </c>
      <c r="L199" s="3" t="s">
        <v>9</v>
      </c>
      <c r="M199" s="19" t="str">
        <f t="shared" si="19"/>
        <v>N/A</v>
      </c>
      <c r="N199" s="19" t="str">
        <f t="shared" si="20"/>
        <v>N/A</v>
      </c>
      <c r="O199" s="19" t="str">
        <f t="shared" si="21"/>
        <v>N/A</v>
      </c>
      <c r="P199" s="201" t="s">
        <v>797</v>
      </c>
      <c r="Q199" s="201" t="s">
        <v>797</v>
      </c>
      <c r="R199" s="201" t="s">
        <v>797</v>
      </c>
      <c r="S199" s="201" t="s">
        <v>797</v>
      </c>
      <c r="T199" s="201" t="s">
        <v>797</v>
      </c>
      <c r="U199" s="201" t="s">
        <v>797</v>
      </c>
      <c r="V199" s="201" t="s">
        <v>797</v>
      </c>
      <c r="W199" s="3">
        <v>185</v>
      </c>
      <c r="Y199" s="261"/>
      <c r="AA199" s="1"/>
    </row>
    <row r="200" spans="1:27" s="3" customFormat="1">
      <c r="A200" s="51"/>
      <c r="B200" s="1"/>
      <c r="C200" s="19"/>
      <c r="D200" s="2"/>
      <c r="E200" s="220" t="s">
        <v>14</v>
      </c>
      <c r="F200" s="101" t="s">
        <v>202</v>
      </c>
      <c r="G200" s="215"/>
      <c r="H200" s="108"/>
      <c r="I200" s="18"/>
      <c r="J200" s="19">
        <f t="shared" si="18"/>
        <v>2</v>
      </c>
      <c r="K200" s="3" t="s">
        <v>9</v>
      </c>
      <c r="L200" s="3" t="s">
        <v>9</v>
      </c>
      <c r="M200" s="19" t="str">
        <f t="shared" si="19"/>
        <v>N/A</v>
      </c>
      <c r="N200" s="19" t="str">
        <f t="shared" si="20"/>
        <v>N/A</v>
      </c>
      <c r="O200" s="19" t="str">
        <f t="shared" si="21"/>
        <v>N/A</v>
      </c>
      <c r="P200" s="201" t="s">
        <v>797</v>
      </c>
      <c r="Q200" s="201" t="s">
        <v>797</v>
      </c>
      <c r="R200" s="201" t="s">
        <v>797</v>
      </c>
      <c r="S200" s="201" t="s">
        <v>797</v>
      </c>
      <c r="T200" s="201" t="s">
        <v>797</v>
      </c>
      <c r="U200" s="201" t="s">
        <v>797</v>
      </c>
      <c r="V200" s="201" t="s">
        <v>797</v>
      </c>
      <c r="W200" s="3">
        <v>186</v>
      </c>
      <c r="Y200" s="261"/>
      <c r="AA200" s="1"/>
    </row>
    <row r="201" spans="1:27" s="3" customFormat="1">
      <c r="A201" s="51"/>
      <c r="B201" s="1"/>
      <c r="C201" s="19"/>
      <c r="D201" s="2"/>
      <c r="E201" s="220" t="s">
        <v>14</v>
      </c>
      <c r="F201" s="101" t="s">
        <v>203</v>
      </c>
      <c r="G201" s="215"/>
      <c r="H201" s="108"/>
      <c r="I201" s="18"/>
      <c r="J201" s="19">
        <f t="shared" si="18"/>
        <v>2</v>
      </c>
      <c r="K201" s="3" t="s">
        <v>9</v>
      </c>
      <c r="L201" s="3" t="s">
        <v>9</v>
      </c>
      <c r="M201" s="19" t="str">
        <f t="shared" si="19"/>
        <v>N/A</v>
      </c>
      <c r="N201" s="19" t="str">
        <f t="shared" si="20"/>
        <v>N/A</v>
      </c>
      <c r="O201" s="19" t="str">
        <f t="shared" si="21"/>
        <v>N/A</v>
      </c>
      <c r="P201" s="201" t="s">
        <v>797</v>
      </c>
      <c r="Q201" s="201" t="s">
        <v>797</v>
      </c>
      <c r="R201" s="201" t="s">
        <v>797</v>
      </c>
      <c r="S201" s="201" t="s">
        <v>797</v>
      </c>
      <c r="T201" s="201" t="s">
        <v>797</v>
      </c>
      <c r="U201" s="201" t="s">
        <v>797</v>
      </c>
      <c r="V201" s="201" t="s">
        <v>797</v>
      </c>
      <c r="W201" s="3">
        <v>187</v>
      </c>
      <c r="Y201" s="261"/>
      <c r="AA201" s="1"/>
    </row>
    <row r="202" spans="1:27" s="3" customFormat="1">
      <c r="A202" s="51"/>
      <c r="B202" s="1"/>
      <c r="C202" s="19"/>
      <c r="D202" s="2"/>
      <c r="E202" s="220" t="s">
        <v>14</v>
      </c>
      <c r="F202" s="101" t="s">
        <v>204</v>
      </c>
      <c r="G202" s="215"/>
      <c r="H202" s="108"/>
      <c r="I202" s="18"/>
      <c r="J202" s="19">
        <f t="shared" si="18"/>
        <v>2</v>
      </c>
      <c r="K202" s="3" t="s">
        <v>9</v>
      </c>
      <c r="L202" s="3" t="s">
        <v>9</v>
      </c>
      <c r="M202" s="19" t="str">
        <f t="shared" si="19"/>
        <v>N/A</v>
      </c>
      <c r="N202" s="19" t="str">
        <f t="shared" si="20"/>
        <v>N/A</v>
      </c>
      <c r="O202" s="19" t="str">
        <f t="shared" si="21"/>
        <v>N/A</v>
      </c>
      <c r="P202" s="201" t="s">
        <v>797</v>
      </c>
      <c r="Q202" s="201" t="s">
        <v>797</v>
      </c>
      <c r="R202" s="201" t="s">
        <v>797</v>
      </c>
      <c r="S202" s="201" t="s">
        <v>797</v>
      </c>
      <c r="T202" s="201" t="s">
        <v>797</v>
      </c>
      <c r="U202" s="201" t="s">
        <v>797</v>
      </c>
      <c r="V202" s="201" t="s">
        <v>797</v>
      </c>
      <c r="W202" s="3">
        <v>188</v>
      </c>
      <c r="Y202" s="261"/>
      <c r="AA202" s="1"/>
    </row>
    <row r="203" spans="1:27" s="3" customFormat="1">
      <c r="A203" s="51"/>
      <c r="B203" s="1"/>
      <c r="C203" s="19"/>
      <c r="D203" s="2"/>
      <c r="E203" s="220" t="s">
        <v>14</v>
      </c>
      <c r="F203" s="101" t="s">
        <v>205</v>
      </c>
      <c r="G203" s="215"/>
      <c r="H203" s="108"/>
      <c r="I203" s="18"/>
      <c r="J203" s="19">
        <f t="shared" si="18"/>
        <v>2</v>
      </c>
      <c r="K203" s="3" t="s">
        <v>9</v>
      </c>
      <c r="L203" s="3" t="s">
        <v>9</v>
      </c>
      <c r="M203" s="19" t="str">
        <f t="shared" si="19"/>
        <v>N/A</v>
      </c>
      <c r="N203" s="19" t="str">
        <f t="shared" si="20"/>
        <v>N/A</v>
      </c>
      <c r="O203" s="19" t="str">
        <f t="shared" si="21"/>
        <v>N/A</v>
      </c>
      <c r="P203" s="201" t="s">
        <v>797</v>
      </c>
      <c r="Q203" s="201" t="s">
        <v>797</v>
      </c>
      <c r="R203" s="201" t="s">
        <v>797</v>
      </c>
      <c r="S203" s="201" t="s">
        <v>797</v>
      </c>
      <c r="T203" s="201" t="s">
        <v>797</v>
      </c>
      <c r="U203" s="201" t="s">
        <v>797</v>
      </c>
      <c r="V203" s="201" t="s">
        <v>797</v>
      </c>
      <c r="W203" s="3">
        <v>189</v>
      </c>
      <c r="Y203" s="261"/>
      <c r="AA203" s="1"/>
    </row>
    <row r="204" spans="1:27" s="3" customFormat="1">
      <c r="A204" s="51"/>
      <c r="B204" s="1"/>
      <c r="C204" s="19"/>
      <c r="D204" s="2"/>
      <c r="E204" s="220" t="s">
        <v>14</v>
      </c>
      <c r="F204" s="101" t="s">
        <v>206</v>
      </c>
      <c r="G204" s="215"/>
      <c r="H204" s="108"/>
      <c r="I204" s="18"/>
      <c r="J204" s="19">
        <f t="shared" si="18"/>
        <v>2</v>
      </c>
      <c r="K204" s="3" t="s">
        <v>9</v>
      </c>
      <c r="L204" s="3" t="s">
        <v>9</v>
      </c>
      <c r="M204" s="19" t="str">
        <f t="shared" si="19"/>
        <v>N/A</v>
      </c>
      <c r="N204" s="19" t="str">
        <f t="shared" si="20"/>
        <v>N/A</v>
      </c>
      <c r="O204" s="19" t="str">
        <f t="shared" si="21"/>
        <v>N/A</v>
      </c>
      <c r="P204" s="201" t="s">
        <v>797</v>
      </c>
      <c r="Q204" s="201" t="s">
        <v>797</v>
      </c>
      <c r="R204" s="201" t="s">
        <v>797</v>
      </c>
      <c r="S204" s="201" t="s">
        <v>797</v>
      </c>
      <c r="T204" s="201" t="s">
        <v>797</v>
      </c>
      <c r="U204" s="201" t="s">
        <v>797</v>
      </c>
      <c r="V204" s="201" t="s">
        <v>797</v>
      </c>
      <c r="W204" s="3">
        <v>190</v>
      </c>
      <c r="Y204" s="261"/>
      <c r="AA204" s="1"/>
    </row>
    <row r="205" spans="1:27" s="3" customFormat="1">
      <c r="A205" s="51"/>
      <c r="B205" s="1"/>
      <c r="C205" s="19"/>
      <c r="D205" s="2"/>
      <c r="E205" s="220" t="s">
        <v>14</v>
      </c>
      <c r="F205" s="101" t="s">
        <v>207</v>
      </c>
      <c r="G205" s="215"/>
      <c r="H205" s="108"/>
      <c r="I205" s="18"/>
      <c r="J205" s="19">
        <f t="shared" si="18"/>
        <v>2</v>
      </c>
      <c r="K205" s="3" t="s">
        <v>9</v>
      </c>
      <c r="L205" s="3" t="s">
        <v>9</v>
      </c>
      <c r="M205" s="19" t="str">
        <f t="shared" si="19"/>
        <v>N/A</v>
      </c>
      <c r="N205" s="19" t="str">
        <f t="shared" si="20"/>
        <v>N/A</v>
      </c>
      <c r="O205" s="19" t="str">
        <f t="shared" si="21"/>
        <v>N/A</v>
      </c>
      <c r="P205" s="201" t="s">
        <v>797</v>
      </c>
      <c r="Q205" s="201" t="s">
        <v>797</v>
      </c>
      <c r="R205" s="201" t="s">
        <v>797</v>
      </c>
      <c r="S205" s="201" t="s">
        <v>797</v>
      </c>
      <c r="T205" s="201" t="s">
        <v>797</v>
      </c>
      <c r="U205" s="201" t="s">
        <v>797</v>
      </c>
      <c r="V205" s="201" t="s">
        <v>797</v>
      </c>
      <c r="W205" s="3">
        <v>191</v>
      </c>
      <c r="Y205" s="261"/>
      <c r="AA205" s="1"/>
    </row>
    <row r="206" spans="1:27" s="3" customFormat="1">
      <c r="A206" s="51"/>
      <c r="B206" s="1"/>
      <c r="C206" s="19"/>
      <c r="D206" s="2"/>
      <c r="E206" s="214" t="s">
        <v>14</v>
      </c>
      <c r="F206" s="101" t="s">
        <v>208</v>
      </c>
      <c r="G206" s="215"/>
      <c r="H206" s="108"/>
      <c r="I206" s="18"/>
      <c r="J206" s="19">
        <f t="shared" si="18"/>
        <v>2</v>
      </c>
      <c r="K206" s="3" t="s">
        <v>9</v>
      </c>
      <c r="L206" s="3" t="s">
        <v>9</v>
      </c>
      <c r="M206" s="19" t="str">
        <f t="shared" si="19"/>
        <v>N/A</v>
      </c>
      <c r="N206" s="19" t="str">
        <f t="shared" si="20"/>
        <v>N/A</v>
      </c>
      <c r="O206" s="19" t="str">
        <f t="shared" si="21"/>
        <v>N/A</v>
      </c>
      <c r="P206" s="201" t="s">
        <v>797</v>
      </c>
      <c r="Q206" s="201" t="s">
        <v>797</v>
      </c>
      <c r="R206" s="201" t="s">
        <v>797</v>
      </c>
      <c r="S206" s="201" t="s">
        <v>797</v>
      </c>
      <c r="T206" s="201" t="s">
        <v>797</v>
      </c>
      <c r="U206" s="201" t="s">
        <v>797</v>
      </c>
      <c r="V206" s="201" t="s">
        <v>797</v>
      </c>
      <c r="W206" s="3">
        <v>192</v>
      </c>
      <c r="Y206" s="261"/>
      <c r="AA206" s="1"/>
    </row>
    <row r="207" spans="1:27" s="3" customFormat="1" ht="57.6">
      <c r="A207" s="31" t="s">
        <v>604</v>
      </c>
      <c r="B207" s="12" t="s">
        <v>185</v>
      </c>
      <c r="C207" s="110" t="s">
        <v>345</v>
      </c>
      <c r="D207" s="12" t="s">
        <v>187</v>
      </c>
      <c r="E207" s="223"/>
      <c r="F207" s="98"/>
      <c r="G207" s="221"/>
      <c r="H207" s="11"/>
      <c r="I207" s="1"/>
      <c r="J207" s="19">
        <f t="shared" si="18"/>
        <v>2</v>
      </c>
      <c r="K207" s="3" t="s">
        <v>9</v>
      </c>
      <c r="L207" s="3" t="s">
        <v>9</v>
      </c>
      <c r="M207" s="19" t="str">
        <f t="shared" si="19"/>
        <v>N/A</v>
      </c>
      <c r="N207" s="19" t="str">
        <f t="shared" si="20"/>
        <v>N/A</v>
      </c>
      <c r="O207" s="201" t="s">
        <v>797</v>
      </c>
      <c r="P207" s="19" t="str">
        <f>IF($C$9="■","＊","N/A")</f>
        <v>N/A</v>
      </c>
      <c r="Q207" s="201" t="s">
        <v>797</v>
      </c>
      <c r="R207" s="201" t="s">
        <v>797</v>
      </c>
      <c r="S207" s="201" t="s">
        <v>797</v>
      </c>
      <c r="T207" s="201" t="s">
        <v>797</v>
      </c>
      <c r="U207" s="201" t="s">
        <v>797</v>
      </c>
      <c r="V207" s="201" t="s">
        <v>797</v>
      </c>
      <c r="W207" s="3">
        <v>193</v>
      </c>
      <c r="Y207" s="261" t="s">
        <v>780</v>
      </c>
      <c r="AA207" s="1"/>
    </row>
    <row r="208" spans="1:27" s="3" customFormat="1" ht="76.8">
      <c r="A208" s="31" t="s">
        <v>605</v>
      </c>
      <c r="B208" s="12" t="s">
        <v>185</v>
      </c>
      <c r="C208" s="110" t="s">
        <v>345</v>
      </c>
      <c r="D208" s="12" t="s">
        <v>188</v>
      </c>
      <c r="E208" s="214" t="s">
        <v>10</v>
      </c>
      <c r="F208" s="98" t="s">
        <v>146</v>
      </c>
      <c r="G208" s="221"/>
      <c r="H208" s="11"/>
      <c r="I208" s="1"/>
      <c r="J208" s="19">
        <f t="shared" ref="J208" si="22">IF($C$4="■",2,"N/A")</f>
        <v>2</v>
      </c>
      <c r="K208" s="3" t="s">
        <v>9</v>
      </c>
      <c r="L208" s="3" t="s">
        <v>9</v>
      </c>
      <c r="M208" s="19" t="str">
        <f t="shared" si="19"/>
        <v>N/A</v>
      </c>
      <c r="N208" s="19" t="str">
        <f t="shared" si="20"/>
        <v>N/A</v>
      </c>
      <c r="O208" s="201" t="s">
        <v>797</v>
      </c>
      <c r="P208" s="19" t="str">
        <f>IF($C$9="■","＊","N/A")</f>
        <v>N/A</v>
      </c>
      <c r="Q208" s="201" t="s">
        <v>797</v>
      </c>
      <c r="R208" s="201" t="s">
        <v>797</v>
      </c>
      <c r="S208" s="201" t="s">
        <v>797</v>
      </c>
      <c r="T208" s="201" t="s">
        <v>797</v>
      </c>
      <c r="U208" s="201" t="s">
        <v>797</v>
      </c>
      <c r="V208" s="201" t="s">
        <v>797</v>
      </c>
      <c r="W208" s="3">
        <v>194</v>
      </c>
      <c r="Y208" s="262"/>
      <c r="AA208" s="1"/>
    </row>
    <row r="209" spans="1:27" s="3" customFormat="1" ht="57.6">
      <c r="A209" s="44" t="s">
        <v>606</v>
      </c>
      <c r="B209" s="46" t="s">
        <v>218</v>
      </c>
      <c r="C209" s="30" t="s">
        <v>345</v>
      </c>
      <c r="D209" s="46" t="s">
        <v>798</v>
      </c>
      <c r="E209" s="228" t="s">
        <v>10</v>
      </c>
      <c r="F209" s="98" t="s">
        <v>146</v>
      </c>
      <c r="G209" s="223"/>
      <c r="H209" s="16"/>
      <c r="I209" s="1"/>
      <c r="J209" s="19">
        <f>IF($C$4="■",2,"N/A")</f>
        <v>2</v>
      </c>
      <c r="K209" s="3" t="s">
        <v>9</v>
      </c>
      <c r="L209" s="3" t="s">
        <v>9</v>
      </c>
      <c r="M209" s="19" t="str">
        <f t="shared" si="19"/>
        <v>N/A</v>
      </c>
      <c r="N209" s="201" t="s">
        <v>123</v>
      </c>
      <c r="O209" s="201" t="s">
        <v>797</v>
      </c>
      <c r="P209" s="201" t="s">
        <v>797</v>
      </c>
      <c r="Q209" s="201" t="s">
        <v>797</v>
      </c>
      <c r="R209" s="201" t="s">
        <v>797</v>
      </c>
      <c r="S209" s="201" t="s">
        <v>797</v>
      </c>
      <c r="T209" s="201" t="s">
        <v>797</v>
      </c>
      <c r="U209" s="201" t="s">
        <v>797</v>
      </c>
      <c r="V209" s="201" t="s">
        <v>797</v>
      </c>
      <c r="W209" s="3">
        <v>195</v>
      </c>
      <c r="Y209" s="261" t="s">
        <v>781</v>
      </c>
      <c r="AA209" s="1"/>
    </row>
    <row r="210" spans="1:27" s="3" customFormat="1" ht="57.6">
      <c r="A210" s="44" t="s">
        <v>818</v>
      </c>
      <c r="B210" s="46" t="s">
        <v>218</v>
      </c>
      <c r="C210" s="30" t="s">
        <v>438</v>
      </c>
      <c r="D210" s="46" t="s">
        <v>509</v>
      </c>
      <c r="E210" s="228" t="s">
        <v>10</v>
      </c>
      <c r="F210" s="98" t="s">
        <v>146</v>
      </c>
      <c r="G210" s="223"/>
      <c r="H210" s="16"/>
      <c r="I210" s="1"/>
      <c r="J210" s="19" t="str">
        <f>IF($C$5="■",3,"N/A")</f>
        <v>N/A</v>
      </c>
      <c r="K210" s="3" t="s">
        <v>9</v>
      </c>
      <c r="L210" s="3" t="s">
        <v>9</v>
      </c>
      <c r="M210" s="19" t="str">
        <f t="shared" si="19"/>
        <v>N/A</v>
      </c>
      <c r="N210" s="19" t="str">
        <f t="shared" si="20"/>
        <v>N/A</v>
      </c>
      <c r="O210" s="201" t="s">
        <v>797</v>
      </c>
      <c r="P210" s="201" t="s">
        <v>797</v>
      </c>
      <c r="Q210" s="201" t="s">
        <v>797</v>
      </c>
      <c r="R210" s="201" t="s">
        <v>797</v>
      </c>
      <c r="S210" s="201" t="s">
        <v>797</v>
      </c>
      <c r="T210" s="201" t="s">
        <v>797</v>
      </c>
      <c r="U210" s="201" t="s">
        <v>797</v>
      </c>
      <c r="V210" s="201" t="s">
        <v>797</v>
      </c>
      <c r="W210" s="3">
        <v>196</v>
      </c>
      <c r="Y210" s="261"/>
      <c r="AA210" s="1"/>
    </row>
    <row r="211" spans="1:27" s="3" customFormat="1" ht="38.4">
      <c r="A211" s="31" t="s">
        <v>607</v>
      </c>
      <c r="B211" s="12" t="s">
        <v>155</v>
      </c>
      <c r="C211" s="110" t="s">
        <v>345</v>
      </c>
      <c r="D211" s="12" t="s">
        <v>533</v>
      </c>
      <c r="E211" s="211" t="s">
        <v>14</v>
      </c>
      <c r="F211" s="12" t="s">
        <v>154</v>
      </c>
      <c r="G211" s="221"/>
      <c r="H211" s="11"/>
      <c r="I211" s="1"/>
      <c r="J211" s="19">
        <f t="shared" ref="J211:J212" si="23">IF($C$4="■",2,"N/A")</f>
        <v>2</v>
      </c>
      <c r="K211" s="3" t="s">
        <v>9</v>
      </c>
      <c r="L211" s="3" t="s">
        <v>9</v>
      </c>
      <c r="M211" s="19" t="str">
        <f t="shared" si="19"/>
        <v>N/A</v>
      </c>
      <c r="N211" s="19" t="str">
        <f t="shared" si="20"/>
        <v>N/A</v>
      </c>
      <c r="O211" s="201" t="s">
        <v>797</v>
      </c>
      <c r="P211" s="201" t="s">
        <v>797</v>
      </c>
      <c r="Q211" s="19" t="str">
        <f>IF($C$10="■","＊","N/A")</f>
        <v>N/A</v>
      </c>
      <c r="R211" s="201" t="s">
        <v>797</v>
      </c>
      <c r="S211" s="19" t="str">
        <f t="shared" ref="S211:S214" si="24">IF($E$9="■","＊","N/A")</f>
        <v>N/A</v>
      </c>
      <c r="T211" s="201" t="s">
        <v>797</v>
      </c>
      <c r="U211" s="201" t="s">
        <v>797</v>
      </c>
      <c r="V211" s="201" t="s">
        <v>797</v>
      </c>
      <c r="W211" s="3">
        <v>197</v>
      </c>
      <c r="Y211" s="268" t="s">
        <v>782</v>
      </c>
      <c r="AA211" s="1"/>
    </row>
    <row r="212" spans="1:27" s="3" customFormat="1">
      <c r="A212" s="50"/>
      <c r="B212" s="7"/>
      <c r="C212" s="23"/>
      <c r="D212" s="6"/>
      <c r="E212" s="214" t="s">
        <v>10</v>
      </c>
      <c r="F212" s="6" t="s">
        <v>153</v>
      </c>
      <c r="G212" s="222" t="s">
        <v>12</v>
      </c>
      <c r="H212" s="107" t="s">
        <v>701</v>
      </c>
      <c r="I212" s="18"/>
      <c r="J212" s="19">
        <f t="shared" si="23"/>
        <v>2</v>
      </c>
      <c r="K212" s="3" t="s">
        <v>9</v>
      </c>
      <c r="L212" s="3" t="s">
        <v>9</v>
      </c>
      <c r="M212" s="19" t="str">
        <f t="shared" si="19"/>
        <v>N/A</v>
      </c>
      <c r="N212" s="19" t="str">
        <f t="shared" si="20"/>
        <v>N/A</v>
      </c>
      <c r="O212" s="201" t="s">
        <v>797</v>
      </c>
      <c r="P212" s="201" t="s">
        <v>797</v>
      </c>
      <c r="Q212" s="19" t="str">
        <f t="shared" ref="Q212:Q214" si="25">IF($C$10="■","＊","N/A")</f>
        <v>N/A</v>
      </c>
      <c r="R212" s="201" t="s">
        <v>797</v>
      </c>
      <c r="S212" s="19" t="str">
        <f t="shared" si="24"/>
        <v>N/A</v>
      </c>
      <c r="T212" s="201" t="s">
        <v>797</v>
      </c>
      <c r="U212" s="201" t="s">
        <v>797</v>
      </c>
      <c r="V212" s="201" t="s">
        <v>797</v>
      </c>
      <c r="W212" s="3">
        <v>198</v>
      </c>
      <c r="Y212" s="271"/>
      <c r="AA212" s="1"/>
    </row>
    <row r="213" spans="1:27" s="3" customFormat="1" ht="115.2">
      <c r="A213" s="31" t="s">
        <v>699</v>
      </c>
      <c r="B213" s="12" t="s">
        <v>155</v>
      </c>
      <c r="C213" s="110" t="s">
        <v>345</v>
      </c>
      <c r="D213" s="12" t="s">
        <v>540</v>
      </c>
      <c r="E213" s="214" t="s">
        <v>10</v>
      </c>
      <c r="F213" s="98" t="s">
        <v>146</v>
      </c>
      <c r="G213" s="221"/>
      <c r="H213" s="11"/>
      <c r="I213" s="1"/>
      <c r="J213" s="19">
        <f>IF($C$4="■",2,"N/A")</f>
        <v>2</v>
      </c>
      <c r="K213" s="19" t="s">
        <v>9</v>
      </c>
      <c r="L213" s="19" t="s">
        <v>9</v>
      </c>
      <c r="M213" s="19" t="str">
        <f t="shared" si="19"/>
        <v>N/A</v>
      </c>
      <c r="N213" s="19" t="str">
        <f t="shared" si="20"/>
        <v>N/A</v>
      </c>
      <c r="O213" s="201" t="s">
        <v>797</v>
      </c>
      <c r="P213" s="201" t="s">
        <v>797</v>
      </c>
      <c r="Q213" s="19" t="str">
        <f t="shared" si="25"/>
        <v>N/A</v>
      </c>
      <c r="R213" s="201" t="s">
        <v>797</v>
      </c>
      <c r="S213" s="19" t="str">
        <f t="shared" si="24"/>
        <v>N/A</v>
      </c>
      <c r="T213" s="201" t="s">
        <v>797</v>
      </c>
      <c r="U213" s="201" t="s">
        <v>797</v>
      </c>
      <c r="V213" s="201" t="s">
        <v>797</v>
      </c>
      <c r="W213" s="3">
        <v>199</v>
      </c>
      <c r="Y213" s="271"/>
      <c r="AA213" s="1"/>
    </row>
    <row r="214" spans="1:27" s="3" customFormat="1" ht="172.8">
      <c r="A214" s="31" t="s">
        <v>608</v>
      </c>
      <c r="B214" s="12" t="s">
        <v>155</v>
      </c>
      <c r="C214" s="110" t="s">
        <v>345</v>
      </c>
      <c r="D214" s="12" t="s">
        <v>541</v>
      </c>
      <c r="E214" s="214" t="s">
        <v>10</v>
      </c>
      <c r="F214" s="98" t="s">
        <v>146</v>
      </c>
      <c r="G214" s="221"/>
      <c r="H214" s="81" t="s">
        <v>783</v>
      </c>
      <c r="I214" s="1"/>
      <c r="J214" s="19">
        <f t="shared" ref="J214:J216" si="26">IF($C$4="■",2,"N/A")</f>
        <v>2</v>
      </c>
      <c r="K214" s="19" t="s">
        <v>9</v>
      </c>
      <c r="L214" s="19" t="s">
        <v>9</v>
      </c>
      <c r="M214" s="19" t="str">
        <f t="shared" si="19"/>
        <v>N/A</v>
      </c>
      <c r="N214" s="19" t="str">
        <f t="shared" si="20"/>
        <v>N/A</v>
      </c>
      <c r="O214" s="201" t="s">
        <v>797</v>
      </c>
      <c r="P214" s="201" t="s">
        <v>797</v>
      </c>
      <c r="Q214" s="19" t="str">
        <f t="shared" si="25"/>
        <v>N/A</v>
      </c>
      <c r="R214" s="201" t="s">
        <v>797</v>
      </c>
      <c r="S214" s="19" t="str">
        <f t="shared" si="24"/>
        <v>N/A</v>
      </c>
      <c r="T214" s="201" t="s">
        <v>797</v>
      </c>
      <c r="U214" s="201" t="s">
        <v>797</v>
      </c>
      <c r="V214" s="201" t="s">
        <v>797</v>
      </c>
      <c r="W214" s="3">
        <v>200</v>
      </c>
      <c r="Y214" s="272"/>
      <c r="AA214" s="1"/>
    </row>
    <row r="215" spans="1:27" s="3" customFormat="1" ht="38.4">
      <c r="A215" s="31" t="s">
        <v>609</v>
      </c>
      <c r="B215" s="12" t="s">
        <v>161</v>
      </c>
      <c r="C215" s="110" t="s">
        <v>345</v>
      </c>
      <c r="D215" s="12" t="s">
        <v>158</v>
      </c>
      <c r="E215" s="214" t="s">
        <v>10</v>
      </c>
      <c r="F215" s="98" t="s">
        <v>146</v>
      </c>
      <c r="G215" s="221"/>
      <c r="H215" s="128"/>
      <c r="I215" s="17"/>
      <c r="J215" s="19">
        <f t="shared" si="26"/>
        <v>2</v>
      </c>
      <c r="K215" s="19" t="s">
        <v>9</v>
      </c>
      <c r="L215" s="19" t="s">
        <v>9</v>
      </c>
      <c r="M215" s="19" t="str">
        <f t="shared" si="19"/>
        <v>N/A</v>
      </c>
      <c r="N215" s="19" t="str">
        <f t="shared" si="20"/>
        <v>N/A</v>
      </c>
      <c r="O215" s="201" t="s">
        <v>797</v>
      </c>
      <c r="P215" s="201" t="s">
        <v>797</v>
      </c>
      <c r="Q215" s="201" t="s">
        <v>797</v>
      </c>
      <c r="R215" s="19" t="str">
        <f>IF($E$8="■","＊","N/A")</f>
        <v>N/A</v>
      </c>
      <c r="S215" s="201" t="s">
        <v>797</v>
      </c>
      <c r="T215" s="201" t="s">
        <v>797</v>
      </c>
      <c r="U215" s="201" t="s">
        <v>797</v>
      </c>
      <c r="V215" s="201" t="s">
        <v>797</v>
      </c>
      <c r="W215" s="3">
        <v>201</v>
      </c>
      <c r="Y215" s="268" t="s">
        <v>784</v>
      </c>
      <c r="AA215" s="1"/>
    </row>
    <row r="216" spans="1:27" s="3" customFormat="1" ht="38.4">
      <c r="A216" s="31" t="s">
        <v>610</v>
      </c>
      <c r="B216" s="12" t="s">
        <v>161</v>
      </c>
      <c r="C216" s="110" t="s">
        <v>345</v>
      </c>
      <c r="D216" s="12" t="s">
        <v>159</v>
      </c>
      <c r="E216" s="214" t="s">
        <v>10</v>
      </c>
      <c r="F216" s="98" t="s">
        <v>146</v>
      </c>
      <c r="G216" s="221"/>
      <c r="H216" s="128"/>
      <c r="I216" s="17"/>
      <c r="J216" s="19">
        <f t="shared" si="26"/>
        <v>2</v>
      </c>
      <c r="K216" s="19" t="s">
        <v>9</v>
      </c>
      <c r="L216" s="19" t="s">
        <v>9</v>
      </c>
      <c r="M216" s="201" t="s">
        <v>123</v>
      </c>
      <c r="N216" s="19" t="str">
        <f t="shared" si="20"/>
        <v>N/A</v>
      </c>
      <c r="O216" s="201" t="s">
        <v>797</v>
      </c>
      <c r="P216" s="201" t="s">
        <v>797</v>
      </c>
      <c r="Q216" s="201" t="s">
        <v>797</v>
      </c>
      <c r="R216" s="19" t="str">
        <f t="shared" ref="R216:R217" si="27">IF($E$8="■","＊","N/A")</f>
        <v>N/A</v>
      </c>
      <c r="S216" s="201" t="s">
        <v>797</v>
      </c>
      <c r="T216" s="201" t="s">
        <v>797</v>
      </c>
      <c r="U216" s="201" t="s">
        <v>797</v>
      </c>
      <c r="V216" s="201" t="s">
        <v>797</v>
      </c>
      <c r="W216" s="3">
        <v>202</v>
      </c>
      <c r="Y216" s="269"/>
      <c r="AA216" s="1"/>
    </row>
    <row r="217" spans="1:27" s="3" customFormat="1" ht="38.4">
      <c r="A217" s="31" t="s">
        <v>611</v>
      </c>
      <c r="B217" s="46" t="s">
        <v>161</v>
      </c>
      <c r="C217" s="30" t="s">
        <v>345</v>
      </c>
      <c r="D217" s="46" t="s">
        <v>160</v>
      </c>
      <c r="E217" s="214" t="s">
        <v>10</v>
      </c>
      <c r="F217" s="98" t="s">
        <v>146</v>
      </c>
      <c r="G217" s="223"/>
      <c r="H217" s="16"/>
      <c r="I217" s="1"/>
      <c r="J217" s="19">
        <f>IF($C$4="■",2,"N/A")</f>
        <v>2</v>
      </c>
      <c r="K217" s="19" t="s">
        <v>9</v>
      </c>
      <c r="L217" s="3" t="s">
        <v>9</v>
      </c>
      <c r="M217" s="19" t="str">
        <f t="shared" ref="M217:M248" si="28">IF($C$6="■","＊","N/A")</f>
        <v>N/A</v>
      </c>
      <c r="N217" s="19" t="str">
        <f t="shared" si="20"/>
        <v>N/A</v>
      </c>
      <c r="O217" s="201" t="s">
        <v>797</v>
      </c>
      <c r="P217" s="201" t="s">
        <v>797</v>
      </c>
      <c r="Q217" s="201" t="s">
        <v>797</v>
      </c>
      <c r="R217" s="19" t="str">
        <f t="shared" si="27"/>
        <v>N/A</v>
      </c>
      <c r="S217" s="201" t="s">
        <v>797</v>
      </c>
      <c r="T217" s="201" t="s">
        <v>797</v>
      </c>
      <c r="U217" s="201" t="s">
        <v>797</v>
      </c>
      <c r="V217" s="201" t="s">
        <v>797</v>
      </c>
      <c r="W217" s="3">
        <v>203</v>
      </c>
      <c r="Y217" s="270"/>
      <c r="AA217" s="1"/>
    </row>
    <row r="218" spans="1:27" s="3" customFormat="1" ht="153.6">
      <c r="A218" s="44" t="s">
        <v>612</v>
      </c>
      <c r="B218" s="6" t="s">
        <v>220</v>
      </c>
      <c r="C218" s="19" t="s">
        <v>345</v>
      </c>
      <c r="D218" s="2" t="s">
        <v>705</v>
      </c>
      <c r="E218" s="220" t="s">
        <v>10</v>
      </c>
      <c r="F218" s="101" t="s">
        <v>146</v>
      </c>
      <c r="G218" s="215"/>
      <c r="H218" s="52" t="s">
        <v>543</v>
      </c>
      <c r="I218" s="2"/>
      <c r="J218" s="19">
        <f>IF($C$4="■",2,"N/A")</f>
        <v>2</v>
      </c>
      <c r="K218" s="3" t="s">
        <v>9</v>
      </c>
      <c r="L218" s="3" t="s">
        <v>9</v>
      </c>
      <c r="M218" s="19" t="str">
        <f t="shared" si="28"/>
        <v>N/A</v>
      </c>
      <c r="N218" s="201" t="s">
        <v>123</v>
      </c>
      <c r="O218" s="201" t="s">
        <v>797</v>
      </c>
      <c r="P218" s="201" t="s">
        <v>797</v>
      </c>
      <c r="Q218" s="19" t="str">
        <f t="shared" ref="Q218:Q231" si="29">IF($C$10="■","＊","N/A")</f>
        <v>N/A</v>
      </c>
      <c r="R218" s="201" t="s">
        <v>797</v>
      </c>
      <c r="S218" s="19" t="str">
        <f>IF($E$9="■","＊","N/A")</f>
        <v>N/A</v>
      </c>
      <c r="T218" s="201" t="s">
        <v>797</v>
      </c>
      <c r="U218" s="201" t="s">
        <v>797</v>
      </c>
      <c r="V218" s="201" t="s">
        <v>797</v>
      </c>
      <c r="W218" s="3">
        <v>204</v>
      </c>
      <c r="Y218" s="261" t="s">
        <v>804</v>
      </c>
      <c r="AA218" s="1"/>
    </row>
    <row r="219" spans="1:27" s="3" customFormat="1" ht="57.6">
      <c r="A219" s="10" t="s">
        <v>613</v>
      </c>
      <c r="B219" s="6" t="s">
        <v>220</v>
      </c>
      <c r="C219" s="30" t="s">
        <v>438</v>
      </c>
      <c r="D219" s="46" t="s">
        <v>503</v>
      </c>
      <c r="E219" s="228" t="s">
        <v>10</v>
      </c>
      <c r="F219" s="98" t="s">
        <v>146</v>
      </c>
      <c r="G219" s="223"/>
      <c r="H219" s="16"/>
      <c r="I219" s="1"/>
      <c r="J219" s="19" t="str">
        <f>IF($C$5="■",3,"N/A")</f>
        <v>N/A</v>
      </c>
      <c r="K219" s="3" t="s">
        <v>9</v>
      </c>
      <c r="L219" s="3" t="s">
        <v>9</v>
      </c>
      <c r="M219" s="19" t="str">
        <f t="shared" si="28"/>
        <v>N/A</v>
      </c>
      <c r="N219" s="201" t="s">
        <v>123</v>
      </c>
      <c r="O219" s="201" t="s">
        <v>797</v>
      </c>
      <c r="P219" s="201" t="s">
        <v>797</v>
      </c>
      <c r="Q219" s="19" t="str">
        <f t="shared" si="29"/>
        <v>N/A</v>
      </c>
      <c r="R219" s="201" t="s">
        <v>797</v>
      </c>
      <c r="S219" s="19" t="str">
        <f t="shared" ref="S219:S222" si="30">IF($E$9="■","＊","N/A")</f>
        <v>N/A</v>
      </c>
      <c r="T219" s="201" t="s">
        <v>797</v>
      </c>
      <c r="U219" s="201" t="s">
        <v>797</v>
      </c>
      <c r="V219" s="201" t="s">
        <v>797</v>
      </c>
      <c r="W219" s="3">
        <v>205</v>
      </c>
      <c r="Y219" s="262"/>
      <c r="AA219" s="1"/>
    </row>
    <row r="220" spans="1:27" s="3" customFormat="1" ht="57.6">
      <c r="A220" s="31" t="s">
        <v>614</v>
      </c>
      <c r="B220" s="12" t="s">
        <v>220</v>
      </c>
      <c r="C220" s="110" t="s">
        <v>345</v>
      </c>
      <c r="D220" s="12" t="s">
        <v>706</v>
      </c>
      <c r="E220" s="219" t="s">
        <v>10</v>
      </c>
      <c r="F220" s="100" t="s">
        <v>146</v>
      </c>
      <c r="G220" s="221"/>
      <c r="H220" s="81" t="s">
        <v>543</v>
      </c>
      <c r="I220" s="2"/>
      <c r="J220" s="19">
        <f t="shared" ref="J220:J221" si="31">IF($C$4="■",2,"N/A")</f>
        <v>2</v>
      </c>
      <c r="K220" s="3" t="s">
        <v>9</v>
      </c>
      <c r="L220" s="3" t="s">
        <v>9</v>
      </c>
      <c r="M220" s="19" t="str">
        <f t="shared" si="28"/>
        <v>N/A</v>
      </c>
      <c r="N220" s="201" t="s">
        <v>123</v>
      </c>
      <c r="O220" s="201" t="s">
        <v>797</v>
      </c>
      <c r="P220" s="201" t="s">
        <v>797</v>
      </c>
      <c r="Q220" s="19" t="str">
        <f t="shared" si="29"/>
        <v>N/A</v>
      </c>
      <c r="R220" s="201" t="s">
        <v>797</v>
      </c>
      <c r="S220" s="19" t="str">
        <f t="shared" si="30"/>
        <v>N/A</v>
      </c>
      <c r="T220" s="201" t="s">
        <v>797</v>
      </c>
      <c r="U220" s="201" t="s">
        <v>797</v>
      </c>
      <c r="V220" s="201" t="s">
        <v>797</v>
      </c>
      <c r="W220" s="3">
        <v>206</v>
      </c>
      <c r="Y220" s="262"/>
      <c r="AA220" s="1"/>
    </row>
    <row r="221" spans="1:27" s="3" customFormat="1">
      <c r="A221" s="8"/>
      <c r="B221" s="6"/>
      <c r="C221" s="23"/>
      <c r="D221" s="6"/>
      <c r="E221" s="214" t="s">
        <v>14</v>
      </c>
      <c r="F221" s="6" t="s">
        <v>704</v>
      </c>
      <c r="G221" s="222"/>
      <c r="H221" s="47"/>
      <c r="I221" s="2"/>
      <c r="J221" s="19">
        <f t="shared" si="31"/>
        <v>2</v>
      </c>
      <c r="K221" s="3" t="s">
        <v>9</v>
      </c>
      <c r="L221" s="3" t="s">
        <v>9</v>
      </c>
      <c r="M221" s="19" t="str">
        <f t="shared" si="28"/>
        <v>N/A</v>
      </c>
      <c r="N221" s="201" t="s">
        <v>123</v>
      </c>
      <c r="O221" s="201" t="s">
        <v>797</v>
      </c>
      <c r="P221" s="201" t="s">
        <v>797</v>
      </c>
      <c r="Q221" s="19" t="str">
        <f t="shared" si="29"/>
        <v>N/A</v>
      </c>
      <c r="R221" s="201" t="s">
        <v>797</v>
      </c>
      <c r="S221" s="19" t="str">
        <f t="shared" si="30"/>
        <v>N/A</v>
      </c>
      <c r="T221" s="201" t="s">
        <v>797</v>
      </c>
      <c r="U221" s="201" t="s">
        <v>797</v>
      </c>
      <c r="V221" s="201" t="s">
        <v>797</v>
      </c>
      <c r="W221" s="3">
        <v>207</v>
      </c>
      <c r="Y221" s="262"/>
      <c r="AA221" s="1"/>
    </row>
    <row r="222" spans="1:27" s="3" customFormat="1" ht="57.6">
      <c r="A222" s="10" t="s">
        <v>615</v>
      </c>
      <c r="B222" s="6" t="s">
        <v>220</v>
      </c>
      <c r="C222" s="23" t="s">
        <v>438</v>
      </c>
      <c r="D222" s="6" t="s">
        <v>504</v>
      </c>
      <c r="E222" s="214" t="s">
        <v>10</v>
      </c>
      <c r="F222" s="99" t="s">
        <v>146</v>
      </c>
      <c r="G222" s="222"/>
      <c r="H222" s="52"/>
      <c r="I222" s="2"/>
      <c r="J222" s="19" t="str">
        <f>IF($C$5="■",3,"N/A")</f>
        <v>N/A</v>
      </c>
      <c r="K222" s="3" t="s">
        <v>9</v>
      </c>
      <c r="L222" s="3" t="s">
        <v>9</v>
      </c>
      <c r="M222" s="19" t="str">
        <f t="shared" si="28"/>
        <v>N/A</v>
      </c>
      <c r="N222" s="201" t="s">
        <v>123</v>
      </c>
      <c r="O222" s="201" t="s">
        <v>797</v>
      </c>
      <c r="P222" s="201" t="s">
        <v>797</v>
      </c>
      <c r="Q222" s="19" t="str">
        <f t="shared" si="29"/>
        <v>N/A</v>
      </c>
      <c r="R222" s="201" t="s">
        <v>797</v>
      </c>
      <c r="S222" s="19" t="str">
        <f t="shared" si="30"/>
        <v>N/A</v>
      </c>
      <c r="T222" s="201" t="s">
        <v>797</v>
      </c>
      <c r="U222" s="201" t="s">
        <v>797</v>
      </c>
      <c r="V222" s="201" t="s">
        <v>797</v>
      </c>
      <c r="W222" s="3">
        <v>208</v>
      </c>
      <c r="Y222" s="262"/>
      <c r="AA222" s="1"/>
    </row>
    <row r="223" spans="1:27" s="3" customFormat="1" ht="96">
      <c r="A223" s="44" t="s">
        <v>616</v>
      </c>
      <c r="B223" s="46" t="s">
        <v>226</v>
      </c>
      <c r="C223" s="30" t="s">
        <v>345</v>
      </c>
      <c r="D223" s="46" t="s">
        <v>856</v>
      </c>
      <c r="E223" s="228" t="s">
        <v>10</v>
      </c>
      <c r="F223" s="98" t="s">
        <v>146</v>
      </c>
      <c r="G223" s="223"/>
      <c r="H223" s="89" t="s">
        <v>543</v>
      </c>
      <c r="I223" s="17"/>
      <c r="J223" s="19">
        <f t="shared" ref="J223:J279" si="32">IF($C$4="■",2,"N/A")</f>
        <v>2</v>
      </c>
      <c r="K223" s="19" t="s">
        <v>9</v>
      </c>
      <c r="L223" s="19" t="s">
        <v>9</v>
      </c>
      <c r="M223" s="19" t="str">
        <f t="shared" si="28"/>
        <v>N/A</v>
      </c>
      <c r="N223" s="201" t="s">
        <v>123</v>
      </c>
      <c r="O223" s="201" t="s">
        <v>797</v>
      </c>
      <c r="P223" s="201" t="s">
        <v>797</v>
      </c>
      <c r="Q223" s="19" t="str">
        <f t="shared" si="29"/>
        <v>N/A</v>
      </c>
      <c r="R223" s="201" t="s">
        <v>797</v>
      </c>
      <c r="S223" s="201" t="s">
        <v>797</v>
      </c>
      <c r="T223" s="201" t="s">
        <v>797</v>
      </c>
      <c r="U223" s="201" t="s">
        <v>797</v>
      </c>
      <c r="V223" s="201" t="s">
        <v>797</v>
      </c>
      <c r="W223" s="3">
        <v>209</v>
      </c>
      <c r="Y223" s="268" t="s">
        <v>803</v>
      </c>
      <c r="AA223" s="1"/>
    </row>
    <row r="224" spans="1:27" s="3" customFormat="1" ht="76.8">
      <c r="A224" s="10" t="s">
        <v>617</v>
      </c>
      <c r="B224" s="2" t="s">
        <v>226</v>
      </c>
      <c r="C224" s="19" t="s">
        <v>345</v>
      </c>
      <c r="D224" s="2" t="s">
        <v>703</v>
      </c>
      <c r="E224" s="220" t="s">
        <v>14</v>
      </c>
      <c r="F224" s="101" t="s">
        <v>221</v>
      </c>
      <c r="G224" s="215"/>
      <c r="H224" s="131"/>
      <c r="I224" s="17"/>
      <c r="J224" s="19">
        <f t="shared" si="32"/>
        <v>2</v>
      </c>
      <c r="K224" s="19" t="s">
        <v>9</v>
      </c>
      <c r="L224" s="19" t="s">
        <v>9</v>
      </c>
      <c r="M224" s="19" t="str">
        <f t="shared" si="28"/>
        <v>N/A</v>
      </c>
      <c r="N224" s="201" t="s">
        <v>123</v>
      </c>
      <c r="O224" s="201" t="s">
        <v>797</v>
      </c>
      <c r="P224" s="201" t="s">
        <v>797</v>
      </c>
      <c r="Q224" s="19" t="str">
        <f t="shared" si="29"/>
        <v>N/A</v>
      </c>
      <c r="R224" s="201" t="s">
        <v>797</v>
      </c>
      <c r="S224" s="201" t="s">
        <v>797</v>
      </c>
      <c r="T224" s="201" t="s">
        <v>797</v>
      </c>
      <c r="U224" s="201" t="s">
        <v>797</v>
      </c>
      <c r="V224" s="201" t="s">
        <v>797</v>
      </c>
      <c r="W224" s="3">
        <v>210</v>
      </c>
      <c r="Y224" s="271"/>
      <c r="AA224" s="1"/>
    </row>
    <row r="225" spans="1:27" s="3" customFormat="1">
      <c r="A225" s="10"/>
      <c r="B225" s="2"/>
      <c r="C225" s="19"/>
      <c r="D225" s="2"/>
      <c r="E225" s="220" t="s">
        <v>14</v>
      </c>
      <c r="F225" s="101" t="s">
        <v>222</v>
      </c>
      <c r="G225" s="215"/>
      <c r="H225" s="131"/>
      <c r="I225" s="17"/>
      <c r="J225" s="19">
        <f t="shared" si="32"/>
        <v>2</v>
      </c>
      <c r="K225" s="19" t="s">
        <v>9</v>
      </c>
      <c r="L225" s="19" t="s">
        <v>9</v>
      </c>
      <c r="M225" s="19" t="str">
        <f t="shared" si="28"/>
        <v>N/A</v>
      </c>
      <c r="N225" s="201" t="s">
        <v>123</v>
      </c>
      <c r="O225" s="201" t="s">
        <v>797</v>
      </c>
      <c r="P225" s="201" t="s">
        <v>797</v>
      </c>
      <c r="Q225" s="19" t="str">
        <f t="shared" si="29"/>
        <v>N/A</v>
      </c>
      <c r="R225" s="201" t="s">
        <v>797</v>
      </c>
      <c r="S225" s="201" t="s">
        <v>797</v>
      </c>
      <c r="T225" s="201" t="s">
        <v>797</v>
      </c>
      <c r="U225" s="201" t="s">
        <v>797</v>
      </c>
      <c r="V225" s="201" t="s">
        <v>797</v>
      </c>
      <c r="W225" s="3">
        <v>211</v>
      </c>
      <c r="Y225" s="271"/>
      <c r="AA225" s="1"/>
    </row>
    <row r="226" spans="1:27" s="3" customFormat="1">
      <c r="A226" s="10"/>
      <c r="B226" s="2"/>
      <c r="C226" s="19"/>
      <c r="E226" s="220" t="s">
        <v>14</v>
      </c>
      <c r="F226" s="101" t="s">
        <v>223</v>
      </c>
      <c r="G226" s="215"/>
      <c r="H226" s="131"/>
      <c r="I226" s="17"/>
      <c r="J226" s="19">
        <f t="shared" si="32"/>
        <v>2</v>
      </c>
      <c r="K226" s="19" t="s">
        <v>9</v>
      </c>
      <c r="L226" s="19" t="s">
        <v>9</v>
      </c>
      <c r="M226" s="19" t="str">
        <f t="shared" si="28"/>
        <v>N/A</v>
      </c>
      <c r="N226" s="201" t="s">
        <v>123</v>
      </c>
      <c r="O226" s="201" t="s">
        <v>797</v>
      </c>
      <c r="P226" s="201" t="s">
        <v>797</v>
      </c>
      <c r="Q226" s="19" t="str">
        <f t="shared" si="29"/>
        <v>N/A</v>
      </c>
      <c r="R226" s="201" t="s">
        <v>797</v>
      </c>
      <c r="S226" s="201" t="s">
        <v>797</v>
      </c>
      <c r="T226" s="201" t="s">
        <v>797</v>
      </c>
      <c r="U226" s="201" t="s">
        <v>797</v>
      </c>
      <c r="V226" s="201" t="s">
        <v>797</v>
      </c>
      <c r="W226" s="3">
        <v>212</v>
      </c>
      <c r="Y226" s="271"/>
      <c r="AA226" s="1"/>
    </row>
    <row r="227" spans="1:27" s="3" customFormat="1">
      <c r="A227" s="10"/>
      <c r="B227" s="2"/>
      <c r="C227" s="19"/>
      <c r="E227" s="220" t="s">
        <v>14</v>
      </c>
      <c r="F227" s="101" t="s">
        <v>227</v>
      </c>
      <c r="G227" s="215"/>
      <c r="H227" s="131"/>
      <c r="I227" s="17"/>
      <c r="J227" s="19">
        <f t="shared" si="32"/>
        <v>2</v>
      </c>
      <c r="K227" s="19" t="s">
        <v>9</v>
      </c>
      <c r="L227" s="19" t="s">
        <v>9</v>
      </c>
      <c r="M227" s="19" t="str">
        <f t="shared" si="28"/>
        <v>N/A</v>
      </c>
      <c r="N227" s="201" t="s">
        <v>123</v>
      </c>
      <c r="O227" s="201" t="s">
        <v>797</v>
      </c>
      <c r="P227" s="201" t="s">
        <v>797</v>
      </c>
      <c r="Q227" s="19" t="str">
        <f t="shared" si="29"/>
        <v>N/A</v>
      </c>
      <c r="R227" s="201" t="s">
        <v>797</v>
      </c>
      <c r="S227" s="201" t="s">
        <v>797</v>
      </c>
      <c r="T227" s="201" t="s">
        <v>797</v>
      </c>
      <c r="U227" s="201" t="s">
        <v>797</v>
      </c>
      <c r="V227" s="201" t="s">
        <v>797</v>
      </c>
      <c r="W227" s="3">
        <v>213</v>
      </c>
      <c r="Y227" s="271"/>
      <c r="AA227" s="1"/>
    </row>
    <row r="228" spans="1:27" s="3" customFormat="1">
      <c r="A228" s="10"/>
      <c r="B228" s="2"/>
      <c r="C228" s="19"/>
      <c r="D228" s="2"/>
      <c r="E228" s="220" t="s">
        <v>14</v>
      </c>
      <c r="F228" s="101" t="s">
        <v>224</v>
      </c>
      <c r="G228" s="215"/>
      <c r="H228" s="131"/>
      <c r="I228" s="17"/>
      <c r="J228" s="19">
        <f t="shared" si="32"/>
        <v>2</v>
      </c>
      <c r="K228" s="19" t="s">
        <v>9</v>
      </c>
      <c r="L228" s="19" t="s">
        <v>9</v>
      </c>
      <c r="M228" s="19" t="str">
        <f t="shared" si="28"/>
        <v>N/A</v>
      </c>
      <c r="N228" s="201" t="s">
        <v>123</v>
      </c>
      <c r="O228" s="201" t="s">
        <v>797</v>
      </c>
      <c r="P228" s="201" t="s">
        <v>797</v>
      </c>
      <c r="Q228" s="19" t="str">
        <f t="shared" si="29"/>
        <v>N/A</v>
      </c>
      <c r="R228" s="201" t="s">
        <v>797</v>
      </c>
      <c r="S228" s="201" t="s">
        <v>797</v>
      </c>
      <c r="T228" s="201" t="s">
        <v>797</v>
      </c>
      <c r="U228" s="201" t="s">
        <v>797</v>
      </c>
      <c r="V228" s="201" t="s">
        <v>797</v>
      </c>
      <c r="W228" s="3">
        <v>214</v>
      </c>
      <c r="Y228" s="271"/>
      <c r="AA228" s="1"/>
    </row>
    <row r="229" spans="1:27" s="3" customFormat="1">
      <c r="A229" s="10"/>
      <c r="B229" s="2"/>
      <c r="C229" s="19"/>
      <c r="D229" s="2"/>
      <c r="E229" s="220" t="s">
        <v>14</v>
      </c>
      <c r="F229" s="101" t="s">
        <v>225</v>
      </c>
      <c r="G229" s="215"/>
      <c r="H229" s="131"/>
      <c r="I229" s="17"/>
      <c r="J229" s="19">
        <f t="shared" si="32"/>
        <v>2</v>
      </c>
      <c r="K229" s="19" t="s">
        <v>9</v>
      </c>
      <c r="L229" s="19" t="s">
        <v>9</v>
      </c>
      <c r="M229" s="19" t="str">
        <f t="shared" si="28"/>
        <v>N/A</v>
      </c>
      <c r="N229" s="201" t="s">
        <v>123</v>
      </c>
      <c r="O229" s="201" t="s">
        <v>797</v>
      </c>
      <c r="P229" s="201" t="s">
        <v>797</v>
      </c>
      <c r="Q229" s="19" t="str">
        <f t="shared" si="29"/>
        <v>N/A</v>
      </c>
      <c r="R229" s="201" t="s">
        <v>797</v>
      </c>
      <c r="S229" s="201" t="s">
        <v>797</v>
      </c>
      <c r="T229" s="201" t="s">
        <v>797</v>
      </c>
      <c r="U229" s="201" t="s">
        <v>797</v>
      </c>
      <c r="V229" s="201" t="s">
        <v>797</v>
      </c>
      <c r="W229" s="3">
        <v>215</v>
      </c>
      <c r="Y229" s="271"/>
      <c r="AA229" s="1"/>
    </row>
    <row r="230" spans="1:27" s="3" customFormat="1">
      <c r="A230" s="10"/>
      <c r="B230" s="2"/>
      <c r="C230" s="19"/>
      <c r="D230" s="2"/>
      <c r="E230" s="220" t="s">
        <v>14</v>
      </c>
      <c r="F230" s="101" t="s">
        <v>228</v>
      </c>
      <c r="G230" s="215"/>
      <c r="H230" s="131"/>
      <c r="I230" s="17"/>
      <c r="J230" s="19">
        <f t="shared" si="32"/>
        <v>2</v>
      </c>
      <c r="K230" s="19" t="s">
        <v>9</v>
      </c>
      <c r="L230" s="19" t="s">
        <v>9</v>
      </c>
      <c r="M230" s="19" t="str">
        <f t="shared" si="28"/>
        <v>N/A</v>
      </c>
      <c r="N230" s="201" t="s">
        <v>123</v>
      </c>
      <c r="O230" s="201" t="s">
        <v>797</v>
      </c>
      <c r="P230" s="201" t="s">
        <v>797</v>
      </c>
      <c r="Q230" s="19" t="str">
        <f t="shared" si="29"/>
        <v>N/A</v>
      </c>
      <c r="R230" s="201" t="s">
        <v>797</v>
      </c>
      <c r="S230" s="201" t="s">
        <v>797</v>
      </c>
      <c r="T230" s="201" t="s">
        <v>797</v>
      </c>
      <c r="U230" s="201" t="s">
        <v>797</v>
      </c>
      <c r="V230" s="201" t="s">
        <v>797</v>
      </c>
      <c r="W230" s="3">
        <v>216</v>
      </c>
      <c r="Y230" s="271"/>
      <c r="AA230" s="1"/>
    </row>
    <row r="231" spans="1:27" s="3" customFormat="1" ht="57.6">
      <c r="A231" s="44" t="s">
        <v>618</v>
      </c>
      <c r="B231" s="46" t="s">
        <v>226</v>
      </c>
      <c r="C231" s="30" t="s">
        <v>438</v>
      </c>
      <c r="D231" s="46" t="s">
        <v>505</v>
      </c>
      <c r="E231" s="228" t="s">
        <v>10</v>
      </c>
      <c r="F231" s="98" t="s">
        <v>146</v>
      </c>
      <c r="G231" s="223"/>
      <c r="H231" s="16"/>
      <c r="I231" s="1"/>
      <c r="J231" s="19" t="str">
        <f>IF($C$5="■",3,"N/A")</f>
        <v>N/A</v>
      </c>
      <c r="K231" s="3" t="s">
        <v>9</v>
      </c>
      <c r="L231" s="3" t="s">
        <v>9</v>
      </c>
      <c r="M231" s="19" t="str">
        <f t="shared" si="28"/>
        <v>N/A</v>
      </c>
      <c r="N231" s="201" t="s">
        <v>123</v>
      </c>
      <c r="O231" s="201" t="s">
        <v>797</v>
      </c>
      <c r="P231" s="201" t="s">
        <v>797</v>
      </c>
      <c r="Q231" s="19" t="str">
        <f t="shared" si="29"/>
        <v>N/A</v>
      </c>
      <c r="R231" s="201" t="s">
        <v>797</v>
      </c>
      <c r="S231" s="201" t="s">
        <v>797</v>
      </c>
      <c r="T231" s="201" t="s">
        <v>797</v>
      </c>
      <c r="U231" s="201" t="s">
        <v>797</v>
      </c>
      <c r="V231" s="201" t="s">
        <v>797</v>
      </c>
      <c r="W231" s="3">
        <v>217</v>
      </c>
      <c r="Y231" s="271"/>
      <c r="AA231" s="1"/>
    </row>
    <row r="232" spans="1:27" s="3" customFormat="1" ht="96">
      <c r="A232" s="44" t="s">
        <v>619</v>
      </c>
      <c r="B232" s="46" t="s">
        <v>226</v>
      </c>
      <c r="C232" s="30" t="s">
        <v>345</v>
      </c>
      <c r="D232" s="46" t="s">
        <v>230</v>
      </c>
      <c r="E232" s="228" t="s">
        <v>10</v>
      </c>
      <c r="F232" s="98" t="s">
        <v>146</v>
      </c>
      <c r="G232" s="223"/>
      <c r="H232" s="29"/>
      <c r="I232" s="17"/>
      <c r="J232" s="19">
        <f t="shared" si="32"/>
        <v>2</v>
      </c>
      <c r="K232" s="19" t="s">
        <v>9</v>
      </c>
      <c r="L232" s="19" t="s">
        <v>9</v>
      </c>
      <c r="M232" s="19" t="str">
        <f t="shared" si="28"/>
        <v>N/A</v>
      </c>
      <c r="N232" s="19" t="str">
        <f t="shared" ref="N232:N237" si="33">IF($C$7="■","＊","N/A")</f>
        <v>N/A</v>
      </c>
      <c r="O232" s="201" t="s">
        <v>797</v>
      </c>
      <c r="P232" s="201" t="s">
        <v>797</v>
      </c>
      <c r="Q232" s="201" t="s">
        <v>797</v>
      </c>
      <c r="R232" s="201" t="s">
        <v>797</v>
      </c>
      <c r="S232" s="19" t="str">
        <f>IF($E$9="■","＊","N/A")</f>
        <v>N/A</v>
      </c>
      <c r="T232" s="201" t="s">
        <v>797</v>
      </c>
      <c r="U232" s="201" t="s">
        <v>797</v>
      </c>
      <c r="V232" s="201" t="s">
        <v>797</v>
      </c>
      <c r="W232" s="3">
        <v>218</v>
      </c>
      <c r="Y232" s="271"/>
      <c r="AA232" s="1"/>
    </row>
    <row r="233" spans="1:27" s="3" customFormat="1" ht="57.6">
      <c r="A233" s="31" t="s">
        <v>620</v>
      </c>
      <c r="B233" s="12" t="s">
        <v>226</v>
      </c>
      <c r="C233" s="110" t="s">
        <v>345</v>
      </c>
      <c r="D233" s="12" t="s">
        <v>229</v>
      </c>
      <c r="E233" s="219" t="s">
        <v>14</v>
      </c>
      <c r="F233" s="100" t="s">
        <v>221</v>
      </c>
      <c r="G233" s="221"/>
      <c r="H233" s="128"/>
      <c r="I233" s="17"/>
      <c r="J233" s="19">
        <f t="shared" si="32"/>
        <v>2</v>
      </c>
      <c r="K233" s="19" t="s">
        <v>9</v>
      </c>
      <c r="L233" s="19" t="s">
        <v>9</v>
      </c>
      <c r="M233" s="19" t="str">
        <f t="shared" si="28"/>
        <v>N/A</v>
      </c>
      <c r="N233" s="19" t="str">
        <f t="shared" si="33"/>
        <v>N/A</v>
      </c>
      <c r="O233" s="201" t="s">
        <v>797</v>
      </c>
      <c r="P233" s="201" t="s">
        <v>797</v>
      </c>
      <c r="Q233" s="201" t="s">
        <v>797</v>
      </c>
      <c r="R233" s="201" t="s">
        <v>797</v>
      </c>
      <c r="S233" s="19" t="str">
        <f t="shared" ref="S233:S237" si="34">IF($E$9="■","＊","N/A")</f>
        <v>N/A</v>
      </c>
      <c r="T233" s="201" t="s">
        <v>797</v>
      </c>
      <c r="U233" s="201" t="s">
        <v>797</v>
      </c>
      <c r="V233" s="201" t="s">
        <v>797</v>
      </c>
      <c r="W233" s="3">
        <v>219</v>
      </c>
      <c r="Y233" s="271"/>
      <c r="AA233" s="1"/>
    </row>
    <row r="234" spans="1:27" s="3" customFormat="1">
      <c r="A234" s="10"/>
      <c r="B234" s="2"/>
      <c r="C234" s="19"/>
      <c r="D234" s="2"/>
      <c r="E234" s="220" t="s">
        <v>14</v>
      </c>
      <c r="F234" s="101" t="s">
        <v>224</v>
      </c>
      <c r="G234" s="215"/>
      <c r="H234" s="131"/>
      <c r="I234" s="17"/>
      <c r="J234" s="19">
        <f t="shared" si="32"/>
        <v>2</v>
      </c>
      <c r="K234" s="19" t="s">
        <v>9</v>
      </c>
      <c r="L234" s="19" t="s">
        <v>9</v>
      </c>
      <c r="M234" s="19" t="str">
        <f t="shared" si="28"/>
        <v>N/A</v>
      </c>
      <c r="N234" s="19" t="str">
        <f t="shared" si="33"/>
        <v>N/A</v>
      </c>
      <c r="O234" s="201" t="s">
        <v>797</v>
      </c>
      <c r="P234" s="201" t="s">
        <v>797</v>
      </c>
      <c r="Q234" s="201" t="s">
        <v>797</v>
      </c>
      <c r="R234" s="201" t="s">
        <v>797</v>
      </c>
      <c r="S234" s="19" t="str">
        <f t="shared" si="34"/>
        <v>N/A</v>
      </c>
      <c r="T234" s="201" t="s">
        <v>797</v>
      </c>
      <c r="U234" s="201" t="s">
        <v>797</v>
      </c>
      <c r="V234" s="201" t="s">
        <v>797</v>
      </c>
      <c r="W234" s="3">
        <v>220</v>
      </c>
      <c r="Y234" s="271"/>
      <c r="AA234" s="1"/>
    </row>
    <row r="235" spans="1:27" s="3" customFormat="1">
      <c r="A235" s="10"/>
      <c r="B235" s="2"/>
      <c r="C235" s="19"/>
      <c r="D235" s="2"/>
      <c r="E235" s="220" t="s">
        <v>14</v>
      </c>
      <c r="F235" s="101" t="s">
        <v>231</v>
      </c>
      <c r="G235" s="215"/>
      <c r="H235" s="131"/>
      <c r="I235" s="17"/>
      <c r="J235" s="19">
        <f t="shared" si="32"/>
        <v>2</v>
      </c>
      <c r="K235" s="19" t="s">
        <v>9</v>
      </c>
      <c r="L235" s="19" t="s">
        <v>9</v>
      </c>
      <c r="M235" s="19" t="str">
        <f t="shared" si="28"/>
        <v>N/A</v>
      </c>
      <c r="N235" s="19" t="str">
        <f t="shared" si="33"/>
        <v>N/A</v>
      </c>
      <c r="O235" s="201" t="s">
        <v>797</v>
      </c>
      <c r="P235" s="201" t="s">
        <v>797</v>
      </c>
      <c r="Q235" s="201" t="s">
        <v>797</v>
      </c>
      <c r="R235" s="201" t="s">
        <v>797</v>
      </c>
      <c r="S235" s="19" t="str">
        <f t="shared" si="34"/>
        <v>N/A</v>
      </c>
      <c r="T235" s="201" t="s">
        <v>797</v>
      </c>
      <c r="U235" s="201" t="s">
        <v>797</v>
      </c>
      <c r="V235" s="201" t="s">
        <v>797</v>
      </c>
      <c r="W235" s="3">
        <v>221</v>
      </c>
      <c r="Y235" s="271"/>
      <c r="AA235" s="1"/>
    </row>
    <row r="236" spans="1:27" s="3" customFormat="1" ht="38.4">
      <c r="A236" s="10"/>
      <c r="B236" s="2"/>
      <c r="C236" s="19"/>
      <c r="D236" s="2"/>
      <c r="E236" s="220" t="s">
        <v>14</v>
      </c>
      <c r="F236" s="101" t="s">
        <v>232</v>
      </c>
      <c r="G236" s="215"/>
      <c r="H236" s="131"/>
      <c r="I236" s="17"/>
      <c r="J236" s="19">
        <f t="shared" si="32"/>
        <v>2</v>
      </c>
      <c r="K236" s="19" t="s">
        <v>9</v>
      </c>
      <c r="L236" s="19" t="s">
        <v>9</v>
      </c>
      <c r="M236" s="19" t="str">
        <f t="shared" si="28"/>
        <v>N/A</v>
      </c>
      <c r="N236" s="19" t="str">
        <f t="shared" si="33"/>
        <v>N/A</v>
      </c>
      <c r="O236" s="201" t="s">
        <v>797</v>
      </c>
      <c r="P236" s="201" t="s">
        <v>797</v>
      </c>
      <c r="Q236" s="201" t="s">
        <v>797</v>
      </c>
      <c r="R236" s="201" t="s">
        <v>797</v>
      </c>
      <c r="S236" s="19" t="str">
        <f t="shared" si="34"/>
        <v>N/A</v>
      </c>
      <c r="T236" s="201" t="s">
        <v>797</v>
      </c>
      <c r="U236" s="201" t="s">
        <v>797</v>
      </c>
      <c r="V236" s="201" t="s">
        <v>797</v>
      </c>
      <c r="W236" s="3">
        <v>222</v>
      </c>
      <c r="Y236" s="271"/>
      <c r="AA236" s="1"/>
    </row>
    <row r="237" spans="1:27" s="3" customFormat="1" ht="38.4">
      <c r="A237" s="8"/>
      <c r="B237" s="6"/>
      <c r="C237" s="23"/>
      <c r="D237" s="6"/>
      <c r="E237" s="214" t="s">
        <v>14</v>
      </c>
      <c r="F237" s="99" t="s">
        <v>233</v>
      </c>
      <c r="G237" s="222"/>
      <c r="H237" s="132"/>
      <c r="I237" s="17"/>
      <c r="J237" s="19">
        <f t="shared" si="32"/>
        <v>2</v>
      </c>
      <c r="K237" s="19" t="s">
        <v>9</v>
      </c>
      <c r="L237" s="19" t="s">
        <v>9</v>
      </c>
      <c r="M237" s="19" t="str">
        <f t="shared" si="28"/>
        <v>N/A</v>
      </c>
      <c r="N237" s="19" t="str">
        <f t="shared" si="33"/>
        <v>N/A</v>
      </c>
      <c r="O237" s="201" t="s">
        <v>797</v>
      </c>
      <c r="P237" s="201" t="s">
        <v>797</v>
      </c>
      <c r="Q237" s="201" t="s">
        <v>797</v>
      </c>
      <c r="R237" s="201" t="s">
        <v>797</v>
      </c>
      <c r="S237" s="19" t="str">
        <f t="shared" si="34"/>
        <v>N/A</v>
      </c>
      <c r="T237" s="201" t="s">
        <v>797</v>
      </c>
      <c r="U237" s="201" t="s">
        <v>797</v>
      </c>
      <c r="V237" s="201" t="s">
        <v>797</v>
      </c>
      <c r="W237" s="3">
        <v>223</v>
      </c>
      <c r="Y237" s="271"/>
      <c r="AA237" s="1"/>
    </row>
    <row r="238" spans="1:27" s="3" customFormat="1" ht="38.4">
      <c r="A238" s="31" t="s">
        <v>621</v>
      </c>
      <c r="B238" s="14" t="s">
        <v>25</v>
      </c>
      <c r="C238" s="110" t="s">
        <v>345</v>
      </c>
      <c r="D238" s="12" t="s">
        <v>209</v>
      </c>
      <c r="E238" s="220" t="s">
        <v>10</v>
      </c>
      <c r="F238" s="100" t="s">
        <v>146</v>
      </c>
      <c r="G238" s="221"/>
      <c r="H238" s="128"/>
      <c r="I238" s="17"/>
      <c r="J238" s="19">
        <f t="shared" si="32"/>
        <v>2</v>
      </c>
      <c r="K238" s="19" t="s">
        <v>9</v>
      </c>
      <c r="L238" s="19" t="s">
        <v>9</v>
      </c>
      <c r="M238" s="19" t="str">
        <f t="shared" si="28"/>
        <v>N/A</v>
      </c>
      <c r="N238" s="201" t="s">
        <v>123</v>
      </c>
      <c r="O238" s="201" t="s">
        <v>797</v>
      </c>
      <c r="P238" s="201" t="s">
        <v>797</v>
      </c>
      <c r="Q238" s="19" t="str">
        <f>IF($C$10="■","＊","N/A")</f>
        <v>N/A</v>
      </c>
      <c r="R238" s="201" t="s">
        <v>797</v>
      </c>
      <c r="S238" s="201" t="s">
        <v>797</v>
      </c>
      <c r="T238" s="201" t="s">
        <v>797</v>
      </c>
      <c r="U238" s="201" t="s">
        <v>797</v>
      </c>
      <c r="V238" s="201" t="s">
        <v>797</v>
      </c>
      <c r="W238" s="3">
        <v>224</v>
      </c>
      <c r="Y238" s="272"/>
      <c r="AA238" s="1"/>
    </row>
    <row r="239" spans="1:27" s="3" customFormat="1" ht="38.4">
      <c r="A239" s="31" t="s">
        <v>622</v>
      </c>
      <c r="B239" s="12" t="s">
        <v>186</v>
      </c>
      <c r="C239" s="110" t="s">
        <v>345</v>
      </c>
      <c r="D239" s="12" t="s">
        <v>163</v>
      </c>
      <c r="E239" s="219" t="s">
        <v>14</v>
      </c>
      <c r="F239" s="100" t="s">
        <v>164</v>
      </c>
      <c r="G239" s="221"/>
      <c r="H239" s="104"/>
      <c r="I239" s="18"/>
      <c r="J239" s="19">
        <f t="shared" si="32"/>
        <v>2</v>
      </c>
      <c r="K239" s="208" t="s">
        <v>9</v>
      </c>
      <c r="L239" s="208" t="s">
        <v>9</v>
      </c>
      <c r="M239" s="19" t="str">
        <f t="shared" si="28"/>
        <v>N/A</v>
      </c>
      <c r="N239" s="19" t="str">
        <f t="shared" ref="N239:N304" si="35">IF($C$7="■","＊","N/A")</f>
        <v>N/A</v>
      </c>
      <c r="O239" s="201" t="s">
        <v>797</v>
      </c>
      <c r="P239" s="201" t="s">
        <v>797</v>
      </c>
      <c r="Q239" s="201" t="s">
        <v>797</v>
      </c>
      <c r="R239" s="201" t="s">
        <v>797</v>
      </c>
      <c r="S239" s="19" t="str">
        <f t="shared" ref="S239:S243" si="36">IF($E$9="■","＊","N/A")</f>
        <v>N/A</v>
      </c>
      <c r="T239" s="201" t="s">
        <v>797</v>
      </c>
      <c r="U239" s="201" t="s">
        <v>797</v>
      </c>
      <c r="V239" s="201" t="s">
        <v>797</v>
      </c>
      <c r="W239" s="3">
        <v>225</v>
      </c>
      <c r="Y239" s="268" t="s">
        <v>805</v>
      </c>
      <c r="AA239" s="1"/>
    </row>
    <row r="240" spans="1:27" s="3" customFormat="1">
      <c r="A240" s="51"/>
      <c r="B240" s="1"/>
      <c r="C240" s="19"/>
      <c r="D240" s="2"/>
      <c r="E240" s="220" t="s">
        <v>14</v>
      </c>
      <c r="F240" s="101" t="s">
        <v>165</v>
      </c>
      <c r="G240" s="215"/>
      <c r="H240" s="108"/>
      <c r="I240" s="18"/>
      <c r="J240" s="19">
        <f t="shared" si="32"/>
        <v>2</v>
      </c>
      <c r="K240" s="208" t="s">
        <v>9</v>
      </c>
      <c r="L240" s="208" t="s">
        <v>9</v>
      </c>
      <c r="M240" s="19" t="str">
        <f t="shared" si="28"/>
        <v>N/A</v>
      </c>
      <c r="N240" s="19" t="str">
        <f t="shared" si="35"/>
        <v>N/A</v>
      </c>
      <c r="O240" s="201" t="s">
        <v>797</v>
      </c>
      <c r="P240" s="201" t="s">
        <v>797</v>
      </c>
      <c r="Q240" s="201" t="s">
        <v>797</v>
      </c>
      <c r="R240" s="201" t="s">
        <v>797</v>
      </c>
      <c r="S240" s="19" t="str">
        <f t="shared" si="36"/>
        <v>N/A</v>
      </c>
      <c r="T240" s="201" t="s">
        <v>797</v>
      </c>
      <c r="U240" s="201" t="s">
        <v>797</v>
      </c>
      <c r="V240" s="201" t="s">
        <v>797</v>
      </c>
      <c r="W240" s="3">
        <v>226</v>
      </c>
      <c r="Y240" s="269"/>
      <c r="AA240" s="1"/>
    </row>
    <row r="241" spans="1:27" s="3" customFormat="1">
      <c r="A241" s="10"/>
      <c r="B241" s="1"/>
      <c r="C241" s="19"/>
      <c r="D241" s="2"/>
      <c r="E241" s="220" t="s">
        <v>14</v>
      </c>
      <c r="F241" s="101" t="s">
        <v>166</v>
      </c>
      <c r="G241" s="215"/>
      <c r="H241" s="108"/>
      <c r="I241" s="18"/>
      <c r="J241" s="19">
        <f t="shared" si="32"/>
        <v>2</v>
      </c>
      <c r="K241" s="208" t="s">
        <v>9</v>
      </c>
      <c r="L241" s="208" t="s">
        <v>9</v>
      </c>
      <c r="M241" s="19" t="str">
        <f t="shared" si="28"/>
        <v>N/A</v>
      </c>
      <c r="N241" s="19" t="str">
        <f t="shared" si="35"/>
        <v>N/A</v>
      </c>
      <c r="O241" s="201" t="s">
        <v>797</v>
      </c>
      <c r="P241" s="201" t="s">
        <v>797</v>
      </c>
      <c r="Q241" s="201" t="s">
        <v>797</v>
      </c>
      <c r="R241" s="201" t="s">
        <v>797</v>
      </c>
      <c r="S241" s="19" t="str">
        <f t="shared" si="36"/>
        <v>N/A</v>
      </c>
      <c r="T241" s="201" t="s">
        <v>797</v>
      </c>
      <c r="U241" s="201" t="s">
        <v>797</v>
      </c>
      <c r="V241" s="201" t="s">
        <v>797</v>
      </c>
      <c r="W241" s="3">
        <v>227</v>
      </c>
      <c r="Y241" s="269"/>
      <c r="AA241" s="1"/>
    </row>
    <row r="242" spans="1:27" s="3" customFormat="1">
      <c r="A242" s="10"/>
      <c r="B242" s="1"/>
      <c r="C242" s="19"/>
      <c r="D242" s="2"/>
      <c r="E242" s="220" t="s">
        <v>14</v>
      </c>
      <c r="F242" s="101" t="s">
        <v>167</v>
      </c>
      <c r="G242" s="215"/>
      <c r="H242" s="108"/>
      <c r="I242" s="18"/>
      <c r="J242" s="19">
        <f t="shared" si="32"/>
        <v>2</v>
      </c>
      <c r="K242" s="208" t="s">
        <v>9</v>
      </c>
      <c r="L242" s="208" t="s">
        <v>9</v>
      </c>
      <c r="M242" s="19" t="str">
        <f t="shared" si="28"/>
        <v>N/A</v>
      </c>
      <c r="N242" s="19" t="str">
        <f t="shared" si="35"/>
        <v>N/A</v>
      </c>
      <c r="O242" s="201" t="s">
        <v>797</v>
      </c>
      <c r="P242" s="201" t="s">
        <v>797</v>
      </c>
      <c r="Q242" s="201" t="s">
        <v>797</v>
      </c>
      <c r="R242" s="201" t="s">
        <v>797</v>
      </c>
      <c r="S242" s="19" t="str">
        <f t="shared" si="36"/>
        <v>N/A</v>
      </c>
      <c r="T242" s="201" t="s">
        <v>797</v>
      </c>
      <c r="U242" s="201" t="s">
        <v>797</v>
      </c>
      <c r="V242" s="201" t="s">
        <v>797</v>
      </c>
      <c r="W242" s="3">
        <v>228</v>
      </c>
      <c r="Y242" s="269"/>
      <c r="AA242" s="1"/>
    </row>
    <row r="243" spans="1:27" s="3" customFormat="1">
      <c r="A243" s="10"/>
      <c r="B243" s="1"/>
      <c r="C243" s="19"/>
      <c r="D243" s="2"/>
      <c r="E243" s="220" t="s">
        <v>14</v>
      </c>
      <c r="F243" s="101" t="s">
        <v>168</v>
      </c>
      <c r="G243" s="215"/>
      <c r="H243" s="108"/>
      <c r="I243" s="18"/>
      <c r="J243" s="19">
        <f t="shared" si="32"/>
        <v>2</v>
      </c>
      <c r="K243" s="208" t="s">
        <v>9</v>
      </c>
      <c r="L243" s="208" t="s">
        <v>9</v>
      </c>
      <c r="M243" s="19" t="str">
        <f t="shared" si="28"/>
        <v>N/A</v>
      </c>
      <c r="N243" s="19" t="str">
        <f t="shared" si="35"/>
        <v>N/A</v>
      </c>
      <c r="O243" s="201" t="s">
        <v>797</v>
      </c>
      <c r="P243" s="201" t="s">
        <v>797</v>
      </c>
      <c r="Q243" s="201" t="s">
        <v>797</v>
      </c>
      <c r="R243" s="201" t="s">
        <v>797</v>
      </c>
      <c r="S243" s="19" t="str">
        <f t="shared" si="36"/>
        <v>N/A</v>
      </c>
      <c r="T243" s="201" t="s">
        <v>797</v>
      </c>
      <c r="U243" s="201" t="s">
        <v>797</v>
      </c>
      <c r="V243" s="201" t="s">
        <v>797</v>
      </c>
      <c r="W243" s="3">
        <v>229</v>
      </c>
      <c r="Y243" s="269"/>
      <c r="AA243" s="1"/>
    </row>
    <row r="244" spans="1:27" s="3" customFormat="1" ht="38.4">
      <c r="A244" s="31" t="s">
        <v>623</v>
      </c>
      <c r="B244" s="12" t="s">
        <v>186</v>
      </c>
      <c r="C244" s="110" t="s">
        <v>345</v>
      </c>
      <c r="D244" s="12" t="s">
        <v>169</v>
      </c>
      <c r="E244" s="219" t="s">
        <v>14</v>
      </c>
      <c r="F244" s="100" t="s">
        <v>170</v>
      </c>
      <c r="G244" s="221"/>
      <c r="H244" s="11"/>
      <c r="I244" s="1"/>
      <c r="J244" s="19">
        <f t="shared" si="32"/>
        <v>2</v>
      </c>
      <c r="K244" s="3" t="s">
        <v>9</v>
      </c>
      <c r="L244" s="3" t="s">
        <v>9</v>
      </c>
      <c r="M244" s="19" t="str">
        <f t="shared" si="28"/>
        <v>N/A</v>
      </c>
      <c r="N244" s="19" t="str">
        <f t="shared" si="35"/>
        <v>N/A</v>
      </c>
      <c r="O244" s="201" t="s">
        <v>797</v>
      </c>
      <c r="P244" s="201" t="s">
        <v>797</v>
      </c>
      <c r="Q244" s="201" t="s">
        <v>797</v>
      </c>
      <c r="R244" s="201" t="s">
        <v>797</v>
      </c>
      <c r="S244" s="19" t="str">
        <f t="shared" ref="S244:S282" si="37">IF($E$9="■","＊","N/A")</f>
        <v>N/A</v>
      </c>
      <c r="T244" s="201" t="s">
        <v>797</v>
      </c>
      <c r="U244" s="201" t="s">
        <v>797</v>
      </c>
      <c r="V244" s="201" t="s">
        <v>797</v>
      </c>
      <c r="W244" s="3">
        <v>230</v>
      </c>
      <c r="Y244" s="269"/>
      <c r="AA244" s="1"/>
    </row>
    <row r="245" spans="1:27" s="3" customFormat="1">
      <c r="A245" s="51"/>
      <c r="B245" s="1"/>
      <c r="C245" s="19"/>
      <c r="D245" s="2"/>
      <c r="E245" s="220" t="s">
        <v>14</v>
      </c>
      <c r="F245" s="101" t="s">
        <v>171</v>
      </c>
      <c r="G245" s="215"/>
      <c r="H245" s="108"/>
      <c r="I245" s="18"/>
      <c r="J245" s="19">
        <f t="shared" si="32"/>
        <v>2</v>
      </c>
      <c r="K245" s="3" t="s">
        <v>9</v>
      </c>
      <c r="L245" s="3" t="s">
        <v>9</v>
      </c>
      <c r="M245" s="19" t="str">
        <f t="shared" si="28"/>
        <v>N/A</v>
      </c>
      <c r="N245" s="19" t="str">
        <f t="shared" si="35"/>
        <v>N/A</v>
      </c>
      <c r="O245" s="201" t="s">
        <v>797</v>
      </c>
      <c r="P245" s="201" t="s">
        <v>797</v>
      </c>
      <c r="Q245" s="201" t="s">
        <v>797</v>
      </c>
      <c r="R245" s="201" t="s">
        <v>797</v>
      </c>
      <c r="S245" s="19" t="str">
        <f t="shared" si="37"/>
        <v>N/A</v>
      </c>
      <c r="T245" s="201" t="s">
        <v>797</v>
      </c>
      <c r="U245" s="201" t="s">
        <v>797</v>
      </c>
      <c r="V245" s="201" t="s">
        <v>797</v>
      </c>
      <c r="W245" s="3">
        <v>231</v>
      </c>
      <c r="Y245" s="269"/>
      <c r="AA245" s="1"/>
    </row>
    <row r="246" spans="1:27" s="3" customFormat="1" ht="38.4">
      <c r="A246" s="31" t="s">
        <v>624</v>
      </c>
      <c r="B246" s="12" t="s">
        <v>186</v>
      </c>
      <c r="C246" s="110" t="s">
        <v>345</v>
      </c>
      <c r="D246" s="12" t="s">
        <v>172</v>
      </c>
      <c r="E246" s="219" t="s">
        <v>14</v>
      </c>
      <c r="F246" s="100" t="s">
        <v>173</v>
      </c>
      <c r="G246" s="221"/>
      <c r="H246" s="104"/>
      <c r="I246" s="18"/>
      <c r="J246" s="19">
        <f t="shared" si="32"/>
        <v>2</v>
      </c>
      <c r="K246" s="208" t="s">
        <v>9</v>
      </c>
      <c r="L246" s="208" t="s">
        <v>9</v>
      </c>
      <c r="M246" s="19" t="str">
        <f t="shared" si="28"/>
        <v>N/A</v>
      </c>
      <c r="N246" s="19" t="str">
        <f t="shared" si="35"/>
        <v>N/A</v>
      </c>
      <c r="O246" s="201" t="s">
        <v>797</v>
      </c>
      <c r="P246" s="201" t="s">
        <v>797</v>
      </c>
      <c r="Q246" s="201" t="s">
        <v>797</v>
      </c>
      <c r="R246" s="201" t="s">
        <v>797</v>
      </c>
      <c r="S246" s="19" t="str">
        <f t="shared" si="37"/>
        <v>N/A</v>
      </c>
      <c r="T246" s="201" t="s">
        <v>797</v>
      </c>
      <c r="U246" s="201" t="s">
        <v>797</v>
      </c>
      <c r="V246" s="201" t="s">
        <v>797</v>
      </c>
      <c r="W246" s="3">
        <v>232</v>
      </c>
      <c r="Y246" s="269"/>
      <c r="AA246" s="1"/>
    </row>
    <row r="247" spans="1:27" s="3" customFormat="1">
      <c r="A247" s="10"/>
      <c r="B247" s="1"/>
      <c r="C247" s="19"/>
      <c r="D247" s="2"/>
      <c r="E247" s="220" t="s">
        <v>14</v>
      </c>
      <c r="F247" s="101" t="s">
        <v>174</v>
      </c>
      <c r="G247" s="215"/>
      <c r="H247" s="108"/>
      <c r="I247" s="18"/>
      <c r="J247" s="19">
        <f t="shared" si="32"/>
        <v>2</v>
      </c>
      <c r="K247" s="3" t="s">
        <v>9</v>
      </c>
      <c r="L247" s="3" t="s">
        <v>9</v>
      </c>
      <c r="M247" s="19" t="str">
        <f t="shared" si="28"/>
        <v>N/A</v>
      </c>
      <c r="N247" s="19" t="str">
        <f t="shared" si="35"/>
        <v>N/A</v>
      </c>
      <c r="O247" s="201" t="s">
        <v>797</v>
      </c>
      <c r="P247" s="201" t="s">
        <v>797</v>
      </c>
      <c r="Q247" s="201" t="s">
        <v>797</v>
      </c>
      <c r="R247" s="201" t="s">
        <v>797</v>
      </c>
      <c r="S247" s="19" t="str">
        <f t="shared" si="37"/>
        <v>N/A</v>
      </c>
      <c r="T247" s="201" t="s">
        <v>797</v>
      </c>
      <c r="U247" s="201" t="s">
        <v>797</v>
      </c>
      <c r="V247" s="201" t="s">
        <v>797</v>
      </c>
      <c r="W247" s="3">
        <v>233</v>
      </c>
      <c r="Y247" s="269"/>
      <c r="AA247" s="1"/>
    </row>
    <row r="248" spans="1:27" s="3" customFormat="1" ht="57.6">
      <c r="A248" s="10"/>
      <c r="B248" s="1"/>
      <c r="C248" s="19"/>
      <c r="D248" s="2"/>
      <c r="E248" s="220" t="s">
        <v>14</v>
      </c>
      <c r="F248" s="101" t="s">
        <v>234</v>
      </c>
      <c r="G248" s="215"/>
      <c r="H248" s="108"/>
      <c r="I248" s="18"/>
      <c r="J248" s="19">
        <f t="shared" si="32"/>
        <v>2</v>
      </c>
      <c r="K248" s="3" t="s">
        <v>9</v>
      </c>
      <c r="L248" s="3" t="s">
        <v>9</v>
      </c>
      <c r="M248" s="19" t="str">
        <f t="shared" si="28"/>
        <v>N/A</v>
      </c>
      <c r="N248" s="19" t="str">
        <f t="shared" si="35"/>
        <v>N/A</v>
      </c>
      <c r="O248" s="201" t="s">
        <v>797</v>
      </c>
      <c r="P248" s="201" t="s">
        <v>797</v>
      </c>
      <c r="Q248" s="201" t="s">
        <v>797</v>
      </c>
      <c r="R248" s="201" t="s">
        <v>797</v>
      </c>
      <c r="S248" s="19" t="str">
        <f t="shared" si="37"/>
        <v>N/A</v>
      </c>
      <c r="T248" s="201" t="s">
        <v>797</v>
      </c>
      <c r="U248" s="201" t="s">
        <v>797</v>
      </c>
      <c r="V248" s="201" t="s">
        <v>797</v>
      </c>
      <c r="W248" s="3">
        <v>234</v>
      </c>
      <c r="Y248" s="269"/>
      <c r="AA248" s="1"/>
    </row>
    <row r="249" spans="1:27" s="3" customFormat="1" ht="57.6">
      <c r="A249" s="8"/>
      <c r="B249" s="7"/>
      <c r="C249" s="23"/>
      <c r="D249" s="6"/>
      <c r="E249" s="214" t="s">
        <v>14</v>
      </c>
      <c r="F249" s="99" t="s">
        <v>175</v>
      </c>
      <c r="G249" s="222"/>
      <c r="H249" s="107"/>
      <c r="I249" s="18"/>
      <c r="J249" s="19">
        <f t="shared" si="32"/>
        <v>2</v>
      </c>
      <c r="K249" s="3" t="s">
        <v>9</v>
      </c>
      <c r="L249" s="3" t="s">
        <v>9</v>
      </c>
      <c r="M249" s="19" t="str">
        <f t="shared" ref="M249:M309" si="38">IF($C$6="■","＊","N/A")</f>
        <v>N/A</v>
      </c>
      <c r="N249" s="19" t="str">
        <f t="shared" si="35"/>
        <v>N/A</v>
      </c>
      <c r="O249" s="201" t="s">
        <v>797</v>
      </c>
      <c r="P249" s="201" t="s">
        <v>797</v>
      </c>
      <c r="Q249" s="201" t="s">
        <v>797</v>
      </c>
      <c r="R249" s="201" t="s">
        <v>797</v>
      </c>
      <c r="S249" s="19" t="str">
        <f t="shared" si="37"/>
        <v>N/A</v>
      </c>
      <c r="T249" s="201" t="s">
        <v>797</v>
      </c>
      <c r="U249" s="201" t="s">
        <v>797</v>
      </c>
      <c r="V249" s="201" t="s">
        <v>797</v>
      </c>
      <c r="W249" s="3">
        <v>235</v>
      </c>
      <c r="Y249" s="269"/>
      <c r="AA249" s="1"/>
    </row>
    <row r="250" spans="1:27" s="3" customFormat="1" ht="38.4">
      <c r="A250" s="31" t="s">
        <v>625</v>
      </c>
      <c r="B250" s="12" t="s">
        <v>186</v>
      </c>
      <c r="C250" s="110" t="s">
        <v>345</v>
      </c>
      <c r="D250" s="12" t="s">
        <v>176</v>
      </c>
      <c r="E250" s="219" t="s">
        <v>14</v>
      </c>
      <c r="F250" s="101" t="s">
        <v>177</v>
      </c>
      <c r="G250" s="215"/>
      <c r="H250" s="108"/>
      <c r="I250" s="18"/>
      <c r="J250" s="19">
        <f t="shared" si="32"/>
        <v>2</v>
      </c>
      <c r="K250" s="208" t="s">
        <v>9</v>
      </c>
      <c r="L250" s="208" t="s">
        <v>9</v>
      </c>
      <c r="M250" s="19" t="str">
        <f t="shared" si="38"/>
        <v>N/A</v>
      </c>
      <c r="N250" s="19" t="str">
        <f t="shared" si="35"/>
        <v>N/A</v>
      </c>
      <c r="O250" s="201" t="s">
        <v>797</v>
      </c>
      <c r="P250" s="201" t="s">
        <v>797</v>
      </c>
      <c r="Q250" s="201" t="s">
        <v>797</v>
      </c>
      <c r="R250" s="201" t="s">
        <v>797</v>
      </c>
      <c r="S250" s="19" t="str">
        <f t="shared" si="37"/>
        <v>N/A</v>
      </c>
      <c r="T250" s="201" t="s">
        <v>797</v>
      </c>
      <c r="U250" s="201" t="s">
        <v>797</v>
      </c>
      <c r="V250" s="201" t="s">
        <v>797</v>
      </c>
      <c r="W250" s="3">
        <v>236</v>
      </c>
      <c r="Y250" s="269"/>
      <c r="AA250" s="1"/>
    </row>
    <row r="251" spans="1:27" s="3" customFormat="1">
      <c r="A251" s="51"/>
      <c r="B251" s="1"/>
      <c r="C251" s="19"/>
      <c r="D251" s="2"/>
      <c r="E251" s="220" t="s">
        <v>14</v>
      </c>
      <c r="F251" s="101" t="s">
        <v>178</v>
      </c>
      <c r="G251" s="215"/>
      <c r="H251" s="108"/>
      <c r="I251" s="18"/>
      <c r="J251" s="19">
        <f t="shared" si="32"/>
        <v>2</v>
      </c>
      <c r="K251" s="3" t="s">
        <v>9</v>
      </c>
      <c r="L251" s="3" t="s">
        <v>9</v>
      </c>
      <c r="M251" s="19" t="str">
        <f t="shared" si="38"/>
        <v>N/A</v>
      </c>
      <c r="N251" s="19" t="str">
        <f t="shared" si="35"/>
        <v>N/A</v>
      </c>
      <c r="O251" s="201" t="s">
        <v>797</v>
      </c>
      <c r="P251" s="201" t="s">
        <v>797</v>
      </c>
      <c r="Q251" s="201" t="s">
        <v>797</v>
      </c>
      <c r="R251" s="201" t="s">
        <v>797</v>
      </c>
      <c r="S251" s="19" t="str">
        <f t="shared" si="37"/>
        <v>N/A</v>
      </c>
      <c r="T251" s="201" t="s">
        <v>797</v>
      </c>
      <c r="U251" s="201" t="s">
        <v>797</v>
      </c>
      <c r="V251" s="201" t="s">
        <v>797</v>
      </c>
      <c r="W251" s="3">
        <v>237</v>
      </c>
      <c r="Y251" s="269"/>
      <c r="AA251" s="1"/>
    </row>
    <row r="252" spans="1:27" s="3" customFormat="1">
      <c r="A252" s="8"/>
      <c r="B252" s="7"/>
      <c r="C252" s="23"/>
      <c r="D252" s="6"/>
      <c r="E252" s="214" t="s">
        <v>14</v>
      </c>
      <c r="F252" s="99" t="s">
        <v>179</v>
      </c>
      <c r="G252" s="222"/>
      <c r="H252" s="107"/>
      <c r="I252" s="18"/>
      <c r="J252" s="19">
        <f t="shared" si="32"/>
        <v>2</v>
      </c>
      <c r="K252" s="3" t="s">
        <v>9</v>
      </c>
      <c r="L252" s="3" t="s">
        <v>9</v>
      </c>
      <c r="M252" s="19" t="str">
        <f t="shared" si="38"/>
        <v>N/A</v>
      </c>
      <c r="N252" s="19" t="str">
        <f t="shared" si="35"/>
        <v>N/A</v>
      </c>
      <c r="O252" s="201" t="s">
        <v>797</v>
      </c>
      <c r="P252" s="201" t="s">
        <v>797</v>
      </c>
      <c r="Q252" s="201" t="s">
        <v>797</v>
      </c>
      <c r="R252" s="201" t="s">
        <v>797</v>
      </c>
      <c r="S252" s="19" t="str">
        <f t="shared" si="37"/>
        <v>N/A</v>
      </c>
      <c r="T252" s="201" t="s">
        <v>797</v>
      </c>
      <c r="U252" s="201" t="s">
        <v>797</v>
      </c>
      <c r="V252" s="201" t="s">
        <v>797</v>
      </c>
      <c r="W252" s="3">
        <v>238</v>
      </c>
      <c r="Y252" s="269"/>
      <c r="AA252" s="1"/>
    </row>
    <row r="253" spans="1:27" s="3" customFormat="1" ht="38.4">
      <c r="A253" s="31" t="s">
        <v>626</v>
      </c>
      <c r="B253" s="12" t="s">
        <v>186</v>
      </c>
      <c r="C253" s="110" t="s">
        <v>345</v>
      </c>
      <c r="D253" s="12" t="s">
        <v>708</v>
      </c>
      <c r="E253" s="219" t="s">
        <v>14</v>
      </c>
      <c r="F253" s="101" t="s">
        <v>709</v>
      </c>
      <c r="G253" s="215"/>
      <c r="H253" s="108"/>
      <c r="I253" s="18"/>
      <c r="J253" s="19">
        <f t="shared" si="32"/>
        <v>2</v>
      </c>
      <c r="K253" s="208" t="s">
        <v>9</v>
      </c>
      <c r="L253" s="208" t="s">
        <v>9</v>
      </c>
      <c r="M253" s="19" t="str">
        <f t="shared" si="38"/>
        <v>N/A</v>
      </c>
      <c r="N253" s="19" t="str">
        <f t="shared" si="35"/>
        <v>N/A</v>
      </c>
      <c r="O253" s="201" t="s">
        <v>797</v>
      </c>
      <c r="P253" s="201" t="s">
        <v>797</v>
      </c>
      <c r="Q253" s="201" t="s">
        <v>797</v>
      </c>
      <c r="R253" s="201" t="s">
        <v>797</v>
      </c>
      <c r="S253" s="19" t="str">
        <f t="shared" si="37"/>
        <v>N/A</v>
      </c>
      <c r="T253" s="201" t="s">
        <v>797</v>
      </c>
      <c r="U253" s="201" t="s">
        <v>797</v>
      </c>
      <c r="V253" s="201" t="s">
        <v>797</v>
      </c>
      <c r="W253" s="3">
        <v>239</v>
      </c>
      <c r="Y253" s="269"/>
      <c r="AA253" s="1"/>
    </row>
    <row r="254" spans="1:27" s="3" customFormat="1">
      <c r="A254" s="51"/>
      <c r="B254" s="1"/>
      <c r="C254" s="19"/>
      <c r="D254" s="2"/>
      <c r="E254" s="220" t="s">
        <v>14</v>
      </c>
      <c r="F254" s="101" t="s">
        <v>710</v>
      </c>
      <c r="G254" s="215"/>
      <c r="H254" s="108"/>
      <c r="I254" s="18"/>
      <c r="J254" s="19">
        <f t="shared" si="32"/>
        <v>2</v>
      </c>
      <c r="K254" s="3" t="s">
        <v>9</v>
      </c>
      <c r="L254" s="3" t="s">
        <v>9</v>
      </c>
      <c r="M254" s="19" t="str">
        <f t="shared" si="38"/>
        <v>N/A</v>
      </c>
      <c r="N254" s="19" t="str">
        <f t="shared" si="35"/>
        <v>N/A</v>
      </c>
      <c r="O254" s="201" t="s">
        <v>797</v>
      </c>
      <c r="P254" s="201" t="s">
        <v>797</v>
      </c>
      <c r="Q254" s="201" t="s">
        <v>797</v>
      </c>
      <c r="R254" s="201" t="s">
        <v>797</v>
      </c>
      <c r="S254" s="19" t="str">
        <f t="shared" si="37"/>
        <v>N/A</v>
      </c>
      <c r="T254" s="201" t="s">
        <v>797</v>
      </c>
      <c r="U254" s="201" t="s">
        <v>797</v>
      </c>
      <c r="V254" s="201" t="s">
        <v>797</v>
      </c>
      <c r="W254" s="3">
        <v>240</v>
      </c>
      <c r="Y254" s="269"/>
      <c r="AA254" s="1"/>
    </row>
    <row r="255" spans="1:27" s="3" customFormat="1">
      <c r="A255" s="51"/>
      <c r="B255" s="1"/>
      <c r="C255" s="19"/>
      <c r="D255" s="2"/>
      <c r="E255" s="220" t="s">
        <v>14</v>
      </c>
      <c r="F255" s="101" t="s">
        <v>711</v>
      </c>
      <c r="G255" s="215"/>
      <c r="H255" s="108"/>
      <c r="I255" s="18"/>
      <c r="J255" s="19">
        <f t="shared" si="32"/>
        <v>2</v>
      </c>
      <c r="K255" s="3" t="s">
        <v>9</v>
      </c>
      <c r="L255" s="3" t="s">
        <v>9</v>
      </c>
      <c r="M255" s="19" t="str">
        <f t="shared" si="38"/>
        <v>N/A</v>
      </c>
      <c r="N255" s="19" t="str">
        <f t="shared" si="35"/>
        <v>N/A</v>
      </c>
      <c r="O255" s="201" t="s">
        <v>797</v>
      </c>
      <c r="P255" s="201" t="s">
        <v>797</v>
      </c>
      <c r="Q255" s="201" t="s">
        <v>797</v>
      </c>
      <c r="R255" s="201" t="s">
        <v>797</v>
      </c>
      <c r="S255" s="19" t="str">
        <f t="shared" si="37"/>
        <v>N/A</v>
      </c>
      <c r="T255" s="201" t="s">
        <v>797</v>
      </c>
      <c r="U255" s="201" t="s">
        <v>797</v>
      </c>
      <c r="V255" s="201" t="s">
        <v>797</v>
      </c>
      <c r="W255" s="3">
        <v>241</v>
      </c>
      <c r="Y255" s="269"/>
      <c r="AA255" s="1"/>
    </row>
    <row r="256" spans="1:27" s="3" customFormat="1">
      <c r="A256" s="51"/>
      <c r="B256" s="1"/>
      <c r="C256" s="19"/>
      <c r="D256" s="2"/>
      <c r="E256" s="220" t="s">
        <v>14</v>
      </c>
      <c r="F256" s="101" t="s">
        <v>712</v>
      </c>
      <c r="G256" s="215"/>
      <c r="H256" s="108"/>
      <c r="I256" s="18"/>
      <c r="J256" s="19">
        <f t="shared" si="32"/>
        <v>2</v>
      </c>
      <c r="K256" s="3" t="s">
        <v>9</v>
      </c>
      <c r="L256" s="3" t="s">
        <v>9</v>
      </c>
      <c r="M256" s="19" t="str">
        <f t="shared" si="38"/>
        <v>N/A</v>
      </c>
      <c r="N256" s="19" t="str">
        <f t="shared" si="35"/>
        <v>N/A</v>
      </c>
      <c r="O256" s="201" t="s">
        <v>797</v>
      </c>
      <c r="P256" s="201" t="s">
        <v>797</v>
      </c>
      <c r="Q256" s="201" t="s">
        <v>797</v>
      </c>
      <c r="R256" s="201" t="s">
        <v>797</v>
      </c>
      <c r="S256" s="19" t="str">
        <f t="shared" si="37"/>
        <v>N/A</v>
      </c>
      <c r="T256" s="201" t="s">
        <v>797</v>
      </c>
      <c r="U256" s="201" t="s">
        <v>797</v>
      </c>
      <c r="V256" s="201" t="s">
        <v>797</v>
      </c>
      <c r="W256" s="3">
        <v>242</v>
      </c>
      <c r="Y256" s="269"/>
      <c r="AA256" s="1"/>
    </row>
    <row r="257" spans="1:27" s="3" customFormat="1">
      <c r="A257" s="51"/>
      <c r="B257" s="1"/>
      <c r="C257" s="19"/>
      <c r="D257" s="2"/>
      <c r="E257" s="220" t="s">
        <v>14</v>
      </c>
      <c r="F257" s="101" t="s">
        <v>713</v>
      </c>
      <c r="G257" s="215"/>
      <c r="H257" s="108"/>
      <c r="I257" s="18"/>
      <c r="J257" s="19">
        <f t="shared" si="32"/>
        <v>2</v>
      </c>
      <c r="K257" s="3" t="s">
        <v>9</v>
      </c>
      <c r="L257" s="3" t="s">
        <v>9</v>
      </c>
      <c r="M257" s="19" t="str">
        <f t="shared" si="38"/>
        <v>N/A</v>
      </c>
      <c r="N257" s="19" t="str">
        <f t="shared" si="35"/>
        <v>N/A</v>
      </c>
      <c r="O257" s="201" t="s">
        <v>797</v>
      </c>
      <c r="P257" s="201" t="s">
        <v>797</v>
      </c>
      <c r="Q257" s="201" t="s">
        <v>797</v>
      </c>
      <c r="R257" s="201" t="s">
        <v>797</v>
      </c>
      <c r="S257" s="19" t="str">
        <f t="shared" si="37"/>
        <v>N/A</v>
      </c>
      <c r="T257" s="201" t="s">
        <v>797</v>
      </c>
      <c r="U257" s="201" t="s">
        <v>797</v>
      </c>
      <c r="V257" s="201" t="s">
        <v>797</v>
      </c>
      <c r="W257" s="3">
        <v>243</v>
      </c>
      <c r="Y257" s="269"/>
      <c r="AA257" s="1"/>
    </row>
    <row r="258" spans="1:27" s="3" customFormat="1">
      <c r="A258" s="51"/>
      <c r="B258" s="1"/>
      <c r="C258" s="19"/>
      <c r="D258" s="2"/>
      <c r="E258" s="220" t="s">
        <v>14</v>
      </c>
      <c r="F258" s="101" t="s">
        <v>714</v>
      </c>
      <c r="G258" s="215"/>
      <c r="H258" s="108"/>
      <c r="I258" s="18"/>
      <c r="J258" s="19">
        <f t="shared" si="32"/>
        <v>2</v>
      </c>
      <c r="K258" s="3" t="s">
        <v>9</v>
      </c>
      <c r="L258" s="3" t="s">
        <v>9</v>
      </c>
      <c r="M258" s="19" t="str">
        <f t="shared" si="38"/>
        <v>N/A</v>
      </c>
      <c r="N258" s="19" t="str">
        <f t="shared" si="35"/>
        <v>N/A</v>
      </c>
      <c r="O258" s="201" t="s">
        <v>797</v>
      </c>
      <c r="P258" s="201" t="s">
        <v>797</v>
      </c>
      <c r="Q258" s="201" t="s">
        <v>797</v>
      </c>
      <c r="R258" s="201" t="s">
        <v>797</v>
      </c>
      <c r="S258" s="19" t="str">
        <f t="shared" si="37"/>
        <v>N/A</v>
      </c>
      <c r="T258" s="201" t="s">
        <v>797</v>
      </c>
      <c r="U258" s="201" t="s">
        <v>797</v>
      </c>
      <c r="V258" s="201" t="s">
        <v>797</v>
      </c>
      <c r="W258" s="3">
        <v>244</v>
      </c>
      <c r="Y258" s="269"/>
      <c r="AA258" s="1"/>
    </row>
    <row r="259" spans="1:27" s="3" customFormat="1">
      <c r="A259" s="51"/>
      <c r="B259" s="1"/>
      <c r="C259" s="19"/>
      <c r="D259" s="2"/>
      <c r="E259" s="220" t="s">
        <v>14</v>
      </c>
      <c r="F259" s="101" t="s">
        <v>715</v>
      </c>
      <c r="G259" s="215"/>
      <c r="H259" s="108"/>
      <c r="I259" s="18"/>
      <c r="J259" s="19">
        <f t="shared" si="32"/>
        <v>2</v>
      </c>
      <c r="K259" s="3" t="s">
        <v>9</v>
      </c>
      <c r="L259" s="3" t="s">
        <v>9</v>
      </c>
      <c r="M259" s="19" t="str">
        <f t="shared" si="38"/>
        <v>N/A</v>
      </c>
      <c r="N259" s="19" t="str">
        <f t="shared" si="35"/>
        <v>N/A</v>
      </c>
      <c r="O259" s="201" t="s">
        <v>797</v>
      </c>
      <c r="P259" s="201" t="s">
        <v>797</v>
      </c>
      <c r="Q259" s="201" t="s">
        <v>797</v>
      </c>
      <c r="R259" s="201" t="s">
        <v>797</v>
      </c>
      <c r="S259" s="19" t="str">
        <f t="shared" si="37"/>
        <v>N/A</v>
      </c>
      <c r="T259" s="201" t="s">
        <v>797</v>
      </c>
      <c r="U259" s="201" t="s">
        <v>797</v>
      </c>
      <c r="V259" s="201" t="s">
        <v>797</v>
      </c>
      <c r="W259" s="3">
        <v>245</v>
      </c>
      <c r="Y259" s="269"/>
      <c r="AA259" s="1"/>
    </row>
    <row r="260" spans="1:27" s="3" customFormat="1">
      <c r="A260" s="51"/>
      <c r="B260" s="1"/>
      <c r="C260" s="19"/>
      <c r="D260" s="2"/>
      <c r="E260" s="220" t="s">
        <v>14</v>
      </c>
      <c r="F260" s="101" t="s">
        <v>716</v>
      </c>
      <c r="G260" s="215"/>
      <c r="H260" s="108"/>
      <c r="I260" s="18"/>
      <c r="J260" s="19">
        <f t="shared" si="32"/>
        <v>2</v>
      </c>
      <c r="K260" s="3" t="s">
        <v>9</v>
      </c>
      <c r="L260" s="3" t="s">
        <v>9</v>
      </c>
      <c r="M260" s="19" t="str">
        <f t="shared" si="38"/>
        <v>N/A</v>
      </c>
      <c r="N260" s="19" t="str">
        <f t="shared" si="35"/>
        <v>N/A</v>
      </c>
      <c r="O260" s="201" t="s">
        <v>797</v>
      </c>
      <c r="P260" s="201" t="s">
        <v>797</v>
      </c>
      <c r="Q260" s="201" t="s">
        <v>797</v>
      </c>
      <c r="R260" s="201" t="s">
        <v>797</v>
      </c>
      <c r="S260" s="19" t="str">
        <f t="shared" si="37"/>
        <v>N/A</v>
      </c>
      <c r="T260" s="201" t="s">
        <v>797</v>
      </c>
      <c r="U260" s="201" t="s">
        <v>797</v>
      </c>
      <c r="V260" s="201" t="s">
        <v>797</v>
      </c>
      <c r="W260" s="3">
        <v>246</v>
      </c>
      <c r="Y260" s="269"/>
      <c r="AA260" s="1"/>
    </row>
    <row r="261" spans="1:27" s="3" customFormat="1">
      <c r="A261" s="51"/>
      <c r="B261" s="1"/>
      <c r="C261" s="19"/>
      <c r="D261" s="2"/>
      <c r="E261" s="220" t="s">
        <v>14</v>
      </c>
      <c r="F261" s="101" t="s">
        <v>717</v>
      </c>
      <c r="G261" s="215"/>
      <c r="H261" s="108"/>
      <c r="I261" s="18"/>
      <c r="J261" s="19">
        <f t="shared" si="32"/>
        <v>2</v>
      </c>
      <c r="K261" s="3" t="s">
        <v>9</v>
      </c>
      <c r="L261" s="3" t="s">
        <v>9</v>
      </c>
      <c r="M261" s="19" t="str">
        <f t="shared" si="38"/>
        <v>N/A</v>
      </c>
      <c r="N261" s="19" t="str">
        <f t="shared" si="35"/>
        <v>N/A</v>
      </c>
      <c r="O261" s="201" t="s">
        <v>797</v>
      </c>
      <c r="P261" s="201" t="s">
        <v>797</v>
      </c>
      <c r="Q261" s="201" t="s">
        <v>797</v>
      </c>
      <c r="R261" s="201" t="s">
        <v>797</v>
      </c>
      <c r="S261" s="19" t="str">
        <f t="shared" si="37"/>
        <v>N/A</v>
      </c>
      <c r="T261" s="201" t="s">
        <v>797</v>
      </c>
      <c r="U261" s="201" t="s">
        <v>797</v>
      </c>
      <c r="V261" s="201" t="s">
        <v>797</v>
      </c>
      <c r="W261" s="3">
        <v>247</v>
      </c>
      <c r="Y261" s="269"/>
      <c r="AA261" s="1"/>
    </row>
    <row r="262" spans="1:27" s="3" customFormat="1">
      <c r="A262" s="51"/>
      <c r="B262" s="1"/>
      <c r="C262" s="19"/>
      <c r="D262" s="2"/>
      <c r="E262" s="220" t="s">
        <v>14</v>
      </c>
      <c r="F262" s="101" t="s">
        <v>718</v>
      </c>
      <c r="G262" s="215"/>
      <c r="H262" s="108"/>
      <c r="I262" s="18"/>
      <c r="J262" s="19">
        <f t="shared" si="32"/>
        <v>2</v>
      </c>
      <c r="K262" s="3" t="s">
        <v>9</v>
      </c>
      <c r="L262" s="3" t="s">
        <v>9</v>
      </c>
      <c r="M262" s="19" t="str">
        <f t="shared" si="38"/>
        <v>N/A</v>
      </c>
      <c r="N262" s="19" t="str">
        <f t="shared" si="35"/>
        <v>N/A</v>
      </c>
      <c r="O262" s="201" t="s">
        <v>797</v>
      </c>
      <c r="P262" s="201" t="s">
        <v>797</v>
      </c>
      <c r="Q262" s="201" t="s">
        <v>797</v>
      </c>
      <c r="R262" s="201" t="s">
        <v>797</v>
      </c>
      <c r="S262" s="19" t="str">
        <f t="shared" si="37"/>
        <v>N/A</v>
      </c>
      <c r="T262" s="201" t="s">
        <v>797</v>
      </c>
      <c r="U262" s="201" t="s">
        <v>797</v>
      </c>
      <c r="V262" s="201" t="s">
        <v>797</v>
      </c>
      <c r="W262" s="3">
        <v>248</v>
      </c>
      <c r="Y262" s="269"/>
      <c r="AA262" s="1"/>
    </row>
    <row r="263" spans="1:27" s="3" customFormat="1">
      <c r="A263" s="51"/>
      <c r="B263" s="1"/>
      <c r="C263" s="19"/>
      <c r="D263" s="2"/>
      <c r="E263" s="220" t="s">
        <v>14</v>
      </c>
      <c r="F263" s="101" t="s">
        <v>719</v>
      </c>
      <c r="G263" s="215"/>
      <c r="H263" s="108"/>
      <c r="I263" s="18"/>
      <c r="J263" s="19">
        <f t="shared" si="32"/>
        <v>2</v>
      </c>
      <c r="K263" s="3" t="s">
        <v>9</v>
      </c>
      <c r="L263" s="3" t="s">
        <v>9</v>
      </c>
      <c r="M263" s="19" t="str">
        <f t="shared" si="38"/>
        <v>N/A</v>
      </c>
      <c r="N263" s="19" t="str">
        <f t="shared" si="35"/>
        <v>N/A</v>
      </c>
      <c r="O263" s="201" t="s">
        <v>797</v>
      </c>
      <c r="P263" s="201" t="s">
        <v>797</v>
      </c>
      <c r="Q263" s="201" t="s">
        <v>797</v>
      </c>
      <c r="R263" s="201" t="s">
        <v>797</v>
      </c>
      <c r="S263" s="19" t="str">
        <f t="shared" si="37"/>
        <v>N/A</v>
      </c>
      <c r="T263" s="201" t="s">
        <v>797</v>
      </c>
      <c r="U263" s="201" t="s">
        <v>797</v>
      </c>
      <c r="V263" s="201" t="s">
        <v>797</v>
      </c>
      <c r="W263" s="3">
        <v>249</v>
      </c>
      <c r="Y263" s="269"/>
      <c r="AA263" s="1"/>
    </row>
    <row r="264" spans="1:27" s="3" customFormat="1">
      <c r="A264" s="51"/>
      <c r="B264" s="1"/>
      <c r="C264" s="19"/>
      <c r="D264" s="2"/>
      <c r="E264" s="220" t="s">
        <v>14</v>
      </c>
      <c r="F264" s="101" t="s">
        <v>720</v>
      </c>
      <c r="G264" s="215"/>
      <c r="H264" s="108"/>
      <c r="I264" s="18"/>
      <c r="J264" s="19">
        <f t="shared" si="32"/>
        <v>2</v>
      </c>
      <c r="K264" s="3" t="s">
        <v>9</v>
      </c>
      <c r="L264" s="3" t="s">
        <v>9</v>
      </c>
      <c r="M264" s="19" t="str">
        <f t="shared" si="38"/>
        <v>N/A</v>
      </c>
      <c r="N264" s="19" t="str">
        <f t="shared" si="35"/>
        <v>N/A</v>
      </c>
      <c r="O264" s="201" t="s">
        <v>797</v>
      </c>
      <c r="P264" s="201" t="s">
        <v>797</v>
      </c>
      <c r="Q264" s="201" t="s">
        <v>797</v>
      </c>
      <c r="R264" s="201" t="s">
        <v>797</v>
      </c>
      <c r="S264" s="19" t="str">
        <f t="shared" si="37"/>
        <v>N/A</v>
      </c>
      <c r="T264" s="201" t="s">
        <v>797</v>
      </c>
      <c r="U264" s="201" t="s">
        <v>797</v>
      </c>
      <c r="V264" s="201" t="s">
        <v>797</v>
      </c>
      <c r="W264" s="3">
        <v>250</v>
      </c>
      <c r="Y264" s="269"/>
      <c r="AA264" s="1"/>
    </row>
    <row r="265" spans="1:27" s="3" customFormat="1">
      <c r="A265" s="51"/>
      <c r="B265" s="1"/>
      <c r="C265" s="19"/>
      <c r="D265" s="2"/>
      <c r="E265" s="220" t="s">
        <v>14</v>
      </c>
      <c r="F265" s="101" t="s">
        <v>721</v>
      </c>
      <c r="G265" s="215"/>
      <c r="H265" s="108"/>
      <c r="I265" s="18"/>
      <c r="J265" s="19">
        <f t="shared" si="32"/>
        <v>2</v>
      </c>
      <c r="K265" s="3" t="s">
        <v>9</v>
      </c>
      <c r="L265" s="3" t="s">
        <v>9</v>
      </c>
      <c r="M265" s="19" t="str">
        <f t="shared" si="38"/>
        <v>N/A</v>
      </c>
      <c r="N265" s="19" t="str">
        <f t="shared" si="35"/>
        <v>N/A</v>
      </c>
      <c r="O265" s="201" t="s">
        <v>797</v>
      </c>
      <c r="P265" s="201" t="s">
        <v>797</v>
      </c>
      <c r="Q265" s="201" t="s">
        <v>797</v>
      </c>
      <c r="R265" s="201" t="s">
        <v>797</v>
      </c>
      <c r="S265" s="19" t="str">
        <f t="shared" si="37"/>
        <v>N/A</v>
      </c>
      <c r="T265" s="201" t="s">
        <v>797</v>
      </c>
      <c r="U265" s="201" t="s">
        <v>797</v>
      </c>
      <c r="V265" s="201" t="s">
        <v>797</v>
      </c>
      <c r="W265" s="3">
        <v>251</v>
      </c>
      <c r="Y265" s="269"/>
      <c r="AA265" s="1"/>
    </row>
    <row r="266" spans="1:27" s="3" customFormat="1" ht="38.4">
      <c r="A266" s="31" t="s">
        <v>627</v>
      </c>
      <c r="B266" s="12" t="s">
        <v>186</v>
      </c>
      <c r="C266" s="110" t="s">
        <v>345</v>
      </c>
      <c r="D266" s="12" t="s">
        <v>725</v>
      </c>
      <c r="E266" s="219" t="s">
        <v>14</v>
      </c>
      <c r="F266" s="100" t="s">
        <v>722</v>
      </c>
      <c r="G266" s="221"/>
      <c r="H266" s="104"/>
      <c r="I266" s="18"/>
      <c r="J266" s="19">
        <f t="shared" si="32"/>
        <v>2</v>
      </c>
      <c r="K266" s="208" t="s">
        <v>9</v>
      </c>
      <c r="L266" s="208" t="s">
        <v>9</v>
      </c>
      <c r="M266" s="19" t="str">
        <f t="shared" si="38"/>
        <v>N/A</v>
      </c>
      <c r="N266" s="19" t="str">
        <f t="shared" si="35"/>
        <v>N/A</v>
      </c>
      <c r="O266" s="201" t="s">
        <v>797</v>
      </c>
      <c r="P266" s="201" t="s">
        <v>797</v>
      </c>
      <c r="Q266" s="201" t="s">
        <v>797</v>
      </c>
      <c r="R266" s="201" t="s">
        <v>797</v>
      </c>
      <c r="S266" s="19" t="str">
        <f t="shared" si="37"/>
        <v>N/A</v>
      </c>
      <c r="T266" s="201" t="s">
        <v>797</v>
      </c>
      <c r="U266" s="201" t="s">
        <v>797</v>
      </c>
      <c r="V266" s="201" t="s">
        <v>797</v>
      </c>
      <c r="W266" s="3">
        <v>252</v>
      </c>
      <c r="Y266" s="269"/>
      <c r="AA266" s="1"/>
    </row>
    <row r="267" spans="1:27" s="3" customFormat="1">
      <c r="A267" s="51"/>
      <c r="B267" s="1"/>
      <c r="C267" s="19"/>
      <c r="D267" s="2"/>
      <c r="E267" s="220" t="s">
        <v>14</v>
      </c>
      <c r="F267" s="101" t="s">
        <v>723</v>
      </c>
      <c r="G267" s="215"/>
      <c r="H267" s="108"/>
      <c r="I267" s="18"/>
      <c r="J267" s="19">
        <f t="shared" si="32"/>
        <v>2</v>
      </c>
      <c r="K267" s="3" t="s">
        <v>9</v>
      </c>
      <c r="L267" s="3" t="s">
        <v>9</v>
      </c>
      <c r="M267" s="19" t="str">
        <f t="shared" si="38"/>
        <v>N/A</v>
      </c>
      <c r="N267" s="19" t="str">
        <f t="shared" si="35"/>
        <v>N/A</v>
      </c>
      <c r="O267" s="201" t="s">
        <v>797</v>
      </c>
      <c r="P267" s="201" t="s">
        <v>797</v>
      </c>
      <c r="Q267" s="201" t="s">
        <v>797</v>
      </c>
      <c r="R267" s="201" t="s">
        <v>797</v>
      </c>
      <c r="S267" s="19" t="str">
        <f t="shared" si="37"/>
        <v>N/A</v>
      </c>
      <c r="T267" s="201" t="s">
        <v>797</v>
      </c>
      <c r="U267" s="201" t="s">
        <v>797</v>
      </c>
      <c r="V267" s="201" t="s">
        <v>797</v>
      </c>
      <c r="W267" s="3">
        <v>253</v>
      </c>
      <c r="Y267" s="269"/>
      <c r="AA267" s="1"/>
    </row>
    <row r="268" spans="1:27" s="3" customFormat="1">
      <c r="A268" s="51"/>
      <c r="B268" s="1"/>
      <c r="C268" s="19"/>
      <c r="D268" s="2"/>
      <c r="E268" s="220" t="s">
        <v>14</v>
      </c>
      <c r="F268" s="101" t="s">
        <v>724</v>
      </c>
      <c r="G268" s="215"/>
      <c r="H268" s="108"/>
      <c r="I268" s="18"/>
      <c r="J268" s="19">
        <f t="shared" si="32"/>
        <v>2</v>
      </c>
      <c r="K268" s="3" t="s">
        <v>9</v>
      </c>
      <c r="L268" s="3" t="s">
        <v>9</v>
      </c>
      <c r="M268" s="19" t="str">
        <f t="shared" si="38"/>
        <v>N/A</v>
      </c>
      <c r="N268" s="19" t="str">
        <f t="shared" si="35"/>
        <v>N/A</v>
      </c>
      <c r="O268" s="201" t="s">
        <v>797</v>
      </c>
      <c r="P268" s="201" t="s">
        <v>797</v>
      </c>
      <c r="Q268" s="201" t="s">
        <v>797</v>
      </c>
      <c r="R268" s="201" t="s">
        <v>797</v>
      </c>
      <c r="S268" s="19" t="str">
        <f t="shared" si="37"/>
        <v>N/A</v>
      </c>
      <c r="T268" s="201" t="s">
        <v>797</v>
      </c>
      <c r="U268" s="201" t="s">
        <v>797</v>
      </c>
      <c r="V268" s="201" t="s">
        <v>797</v>
      </c>
      <c r="W268" s="3">
        <v>254</v>
      </c>
      <c r="Y268" s="269"/>
      <c r="AA268" s="1"/>
    </row>
    <row r="269" spans="1:27" s="3" customFormat="1">
      <c r="A269" s="51"/>
      <c r="B269" s="1"/>
      <c r="C269" s="19"/>
      <c r="D269" s="2"/>
      <c r="E269" s="220" t="s">
        <v>14</v>
      </c>
      <c r="F269" s="101" t="s">
        <v>712</v>
      </c>
      <c r="G269" s="215"/>
      <c r="H269" s="108"/>
      <c r="I269" s="18"/>
      <c r="J269" s="19">
        <f t="shared" si="32"/>
        <v>2</v>
      </c>
      <c r="K269" s="3" t="s">
        <v>9</v>
      </c>
      <c r="L269" s="3" t="s">
        <v>9</v>
      </c>
      <c r="M269" s="19" t="str">
        <f t="shared" si="38"/>
        <v>N/A</v>
      </c>
      <c r="N269" s="19" t="str">
        <f t="shared" si="35"/>
        <v>N/A</v>
      </c>
      <c r="O269" s="201" t="s">
        <v>797</v>
      </c>
      <c r="P269" s="201" t="s">
        <v>797</v>
      </c>
      <c r="Q269" s="201" t="s">
        <v>797</v>
      </c>
      <c r="R269" s="201" t="s">
        <v>797</v>
      </c>
      <c r="S269" s="19" t="str">
        <f t="shared" si="37"/>
        <v>N/A</v>
      </c>
      <c r="T269" s="201" t="s">
        <v>797</v>
      </c>
      <c r="U269" s="201" t="s">
        <v>797</v>
      </c>
      <c r="V269" s="201" t="s">
        <v>797</v>
      </c>
      <c r="W269" s="3">
        <v>255</v>
      </c>
      <c r="Y269" s="269"/>
      <c r="AA269" s="1"/>
    </row>
    <row r="270" spans="1:27" s="3" customFormat="1">
      <c r="A270" s="51"/>
      <c r="B270" s="1"/>
      <c r="C270" s="19"/>
      <c r="D270" s="2"/>
      <c r="E270" s="220" t="s">
        <v>14</v>
      </c>
      <c r="F270" s="101" t="s">
        <v>713</v>
      </c>
      <c r="G270" s="215"/>
      <c r="H270" s="108"/>
      <c r="I270" s="18"/>
      <c r="J270" s="19">
        <f t="shared" si="32"/>
        <v>2</v>
      </c>
      <c r="K270" s="3" t="s">
        <v>9</v>
      </c>
      <c r="L270" s="3" t="s">
        <v>9</v>
      </c>
      <c r="M270" s="19" t="str">
        <f t="shared" si="38"/>
        <v>N/A</v>
      </c>
      <c r="N270" s="19" t="str">
        <f t="shared" si="35"/>
        <v>N/A</v>
      </c>
      <c r="O270" s="201" t="s">
        <v>797</v>
      </c>
      <c r="P270" s="201" t="s">
        <v>797</v>
      </c>
      <c r="Q270" s="201" t="s">
        <v>797</v>
      </c>
      <c r="R270" s="201" t="s">
        <v>797</v>
      </c>
      <c r="S270" s="19" t="str">
        <f t="shared" si="37"/>
        <v>N/A</v>
      </c>
      <c r="T270" s="201" t="s">
        <v>797</v>
      </c>
      <c r="U270" s="201" t="s">
        <v>797</v>
      </c>
      <c r="V270" s="201" t="s">
        <v>797</v>
      </c>
      <c r="W270" s="3">
        <v>256</v>
      </c>
      <c r="Y270" s="269"/>
      <c r="AA270" s="1"/>
    </row>
    <row r="271" spans="1:27" s="3" customFormat="1">
      <c r="A271" s="50"/>
      <c r="B271" s="7"/>
      <c r="C271" s="23"/>
      <c r="D271" s="6"/>
      <c r="E271" s="214" t="s">
        <v>14</v>
      </c>
      <c r="F271" s="99" t="s">
        <v>714</v>
      </c>
      <c r="G271" s="222"/>
      <c r="H271" s="107"/>
      <c r="I271" s="18"/>
      <c r="J271" s="19">
        <f t="shared" si="32"/>
        <v>2</v>
      </c>
      <c r="K271" s="3" t="s">
        <v>9</v>
      </c>
      <c r="L271" s="3" t="s">
        <v>9</v>
      </c>
      <c r="M271" s="19" t="str">
        <f t="shared" si="38"/>
        <v>N/A</v>
      </c>
      <c r="N271" s="19" t="str">
        <f t="shared" si="35"/>
        <v>N/A</v>
      </c>
      <c r="O271" s="201" t="s">
        <v>797</v>
      </c>
      <c r="P271" s="201" t="s">
        <v>797</v>
      </c>
      <c r="Q271" s="201" t="s">
        <v>797</v>
      </c>
      <c r="R271" s="201" t="s">
        <v>797</v>
      </c>
      <c r="S271" s="19" t="str">
        <f t="shared" si="37"/>
        <v>N/A</v>
      </c>
      <c r="T271" s="201" t="s">
        <v>797</v>
      </c>
      <c r="U271" s="201" t="s">
        <v>797</v>
      </c>
      <c r="V271" s="201" t="s">
        <v>797</v>
      </c>
      <c r="W271" s="3">
        <v>257</v>
      </c>
      <c r="Y271" s="269"/>
      <c r="AA271" s="1"/>
    </row>
    <row r="272" spans="1:27" s="3" customFormat="1" ht="76.8">
      <c r="A272" s="31" t="s">
        <v>628</v>
      </c>
      <c r="B272" s="12" t="s">
        <v>186</v>
      </c>
      <c r="C272" s="110" t="s">
        <v>345</v>
      </c>
      <c r="D272" s="12" t="s">
        <v>726</v>
      </c>
      <c r="E272" s="219" t="s">
        <v>10</v>
      </c>
      <c r="F272" s="100" t="s">
        <v>146</v>
      </c>
      <c r="G272" s="221"/>
      <c r="H272" s="104"/>
      <c r="I272" s="18"/>
      <c r="J272" s="19">
        <f t="shared" si="32"/>
        <v>2</v>
      </c>
      <c r="K272" s="208" t="s">
        <v>9</v>
      </c>
      <c r="L272" s="208" t="s">
        <v>9</v>
      </c>
      <c r="M272" s="19" t="str">
        <f t="shared" si="38"/>
        <v>N/A</v>
      </c>
      <c r="N272" s="19" t="str">
        <f t="shared" si="35"/>
        <v>N/A</v>
      </c>
      <c r="O272" s="201" t="s">
        <v>797</v>
      </c>
      <c r="P272" s="201" t="s">
        <v>797</v>
      </c>
      <c r="Q272" s="201" t="s">
        <v>797</v>
      </c>
      <c r="R272" s="201" t="s">
        <v>797</v>
      </c>
      <c r="S272" s="19" t="str">
        <f t="shared" si="37"/>
        <v>N/A</v>
      </c>
      <c r="T272" s="201" t="s">
        <v>797</v>
      </c>
      <c r="U272" s="201" t="s">
        <v>797</v>
      </c>
      <c r="V272" s="201" t="s">
        <v>797</v>
      </c>
      <c r="W272" s="3">
        <v>258</v>
      </c>
      <c r="Y272" s="269"/>
      <c r="AA272" s="1"/>
    </row>
    <row r="273" spans="1:27" s="3" customFormat="1" ht="38.4">
      <c r="A273" s="10"/>
      <c r="B273" s="2"/>
      <c r="C273" s="19"/>
      <c r="D273" s="2"/>
      <c r="E273" s="214" t="s">
        <v>14</v>
      </c>
      <c r="F273" s="99" t="s">
        <v>727</v>
      </c>
      <c r="G273" s="222"/>
      <c r="H273" s="107"/>
      <c r="I273" s="18"/>
      <c r="J273" s="19">
        <f t="shared" si="32"/>
        <v>2</v>
      </c>
      <c r="K273" s="3" t="s">
        <v>9</v>
      </c>
      <c r="L273" s="3" t="s">
        <v>9</v>
      </c>
      <c r="M273" s="19" t="str">
        <f t="shared" si="38"/>
        <v>N/A</v>
      </c>
      <c r="N273" s="19" t="str">
        <f t="shared" si="35"/>
        <v>N/A</v>
      </c>
      <c r="O273" s="201" t="s">
        <v>797</v>
      </c>
      <c r="P273" s="201" t="s">
        <v>797</v>
      </c>
      <c r="Q273" s="201" t="s">
        <v>797</v>
      </c>
      <c r="R273" s="201" t="s">
        <v>797</v>
      </c>
      <c r="S273" s="19" t="str">
        <f t="shared" si="37"/>
        <v>N/A</v>
      </c>
      <c r="T273" s="201" t="s">
        <v>797</v>
      </c>
      <c r="U273" s="201" t="s">
        <v>797</v>
      </c>
      <c r="V273" s="201" t="s">
        <v>797</v>
      </c>
      <c r="W273" s="3">
        <v>259</v>
      </c>
      <c r="Y273" s="269"/>
      <c r="AA273" s="1"/>
    </row>
    <row r="274" spans="1:27" s="3" customFormat="1" ht="57.6">
      <c r="A274" s="31" t="s">
        <v>629</v>
      </c>
      <c r="B274" s="12" t="s">
        <v>186</v>
      </c>
      <c r="C274" s="110" t="s">
        <v>345</v>
      </c>
      <c r="D274" s="12" t="s">
        <v>729</v>
      </c>
      <c r="E274" s="219" t="s">
        <v>10</v>
      </c>
      <c r="F274" s="100" t="s">
        <v>728</v>
      </c>
      <c r="G274" s="221"/>
      <c r="H274" s="104"/>
      <c r="I274" s="18"/>
      <c r="J274" s="19">
        <f t="shared" si="32"/>
        <v>2</v>
      </c>
      <c r="K274" s="208" t="s">
        <v>9</v>
      </c>
      <c r="L274" s="208" t="s">
        <v>9</v>
      </c>
      <c r="M274" s="19" t="str">
        <f t="shared" si="38"/>
        <v>N/A</v>
      </c>
      <c r="N274" s="19" t="str">
        <f t="shared" si="35"/>
        <v>N/A</v>
      </c>
      <c r="O274" s="201" t="s">
        <v>797</v>
      </c>
      <c r="P274" s="201" t="s">
        <v>797</v>
      </c>
      <c r="Q274" s="201" t="s">
        <v>797</v>
      </c>
      <c r="R274" s="201" t="s">
        <v>797</v>
      </c>
      <c r="S274" s="19" t="str">
        <f t="shared" si="37"/>
        <v>N/A</v>
      </c>
      <c r="T274" s="201" t="s">
        <v>797</v>
      </c>
      <c r="U274" s="201" t="s">
        <v>797</v>
      </c>
      <c r="V274" s="201" t="s">
        <v>797</v>
      </c>
      <c r="W274" s="3">
        <v>260</v>
      </c>
      <c r="Y274" s="269"/>
      <c r="AA274" s="1"/>
    </row>
    <row r="275" spans="1:27" s="3" customFormat="1">
      <c r="A275" s="8"/>
      <c r="B275" s="6"/>
      <c r="C275" s="23"/>
      <c r="D275" s="6"/>
      <c r="E275" s="214" t="s">
        <v>14</v>
      </c>
      <c r="F275" s="99" t="s">
        <v>730</v>
      </c>
      <c r="G275" s="222"/>
      <c r="H275" s="107"/>
      <c r="I275" s="18"/>
      <c r="J275" s="19">
        <f t="shared" si="32"/>
        <v>2</v>
      </c>
      <c r="K275" s="3" t="s">
        <v>9</v>
      </c>
      <c r="L275" s="3" t="s">
        <v>9</v>
      </c>
      <c r="M275" s="19" t="str">
        <f t="shared" si="38"/>
        <v>N/A</v>
      </c>
      <c r="N275" s="19" t="str">
        <f t="shared" si="35"/>
        <v>N/A</v>
      </c>
      <c r="O275" s="201" t="s">
        <v>797</v>
      </c>
      <c r="P275" s="201" t="s">
        <v>797</v>
      </c>
      <c r="Q275" s="201" t="s">
        <v>797</v>
      </c>
      <c r="R275" s="201" t="s">
        <v>797</v>
      </c>
      <c r="S275" s="19" t="str">
        <f t="shared" si="37"/>
        <v>N/A</v>
      </c>
      <c r="T275" s="201" t="s">
        <v>797</v>
      </c>
      <c r="U275" s="201" t="s">
        <v>797</v>
      </c>
      <c r="V275" s="201" t="s">
        <v>797</v>
      </c>
      <c r="W275" s="3">
        <v>261</v>
      </c>
      <c r="Y275" s="269"/>
      <c r="AA275" s="1"/>
    </row>
    <row r="276" spans="1:27" s="3" customFormat="1" ht="96">
      <c r="A276" s="130" t="s">
        <v>630</v>
      </c>
      <c r="B276" s="46" t="s">
        <v>186</v>
      </c>
      <c r="C276" s="30" t="s">
        <v>345</v>
      </c>
      <c r="D276" s="46" t="s">
        <v>731</v>
      </c>
      <c r="E276" s="223"/>
      <c r="F276" s="98"/>
      <c r="G276" s="223"/>
      <c r="H276" s="102" t="s">
        <v>735</v>
      </c>
      <c r="I276" s="18"/>
      <c r="J276" s="19">
        <f t="shared" si="32"/>
        <v>2</v>
      </c>
      <c r="K276" s="208" t="s">
        <v>9</v>
      </c>
      <c r="L276" s="208" t="s">
        <v>9</v>
      </c>
      <c r="M276" s="19" t="str">
        <f t="shared" si="38"/>
        <v>N/A</v>
      </c>
      <c r="N276" s="19" t="str">
        <f t="shared" si="35"/>
        <v>N/A</v>
      </c>
      <c r="O276" s="201" t="s">
        <v>797</v>
      </c>
      <c r="P276" s="201" t="s">
        <v>797</v>
      </c>
      <c r="Q276" s="201" t="s">
        <v>797</v>
      </c>
      <c r="R276" s="201" t="s">
        <v>797</v>
      </c>
      <c r="S276" s="19" t="str">
        <f t="shared" si="37"/>
        <v>N/A</v>
      </c>
      <c r="T276" s="201" t="s">
        <v>797</v>
      </c>
      <c r="U276" s="201" t="s">
        <v>797</v>
      </c>
      <c r="V276" s="201" t="s">
        <v>797</v>
      </c>
      <c r="W276" s="3">
        <v>262</v>
      </c>
      <c r="Y276" s="269"/>
      <c r="AA276" s="1"/>
    </row>
    <row r="277" spans="1:27" s="3" customFormat="1" ht="96">
      <c r="A277" s="130" t="s">
        <v>733</v>
      </c>
      <c r="B277" s="46" t="s">
        <v>186</v>
      </c>
      <c r="C277" s="30" t="s">
        <v>345</v>
      </c>
      <c r="D277" s="46" t="s">
        <v>184</v>
      </c>
      <c r="E277" s="214" t="s">
        <v>10</v>
      </c>
      <c r="F277" s="98" t="s">
        <v>146</v>
      </c>
      <c r="G277" s="223"/>
      <c r="H277" s="102"/>
      <c r="I277" s="18"/>
      <c r="J277" s="19">
        <f t="shared" si="32"/>
        <v>2</v>
      </c>
      <c r="K277" s="208" t="s">
        <v>9</v>
      </c>
      <c r="L277" s="208" t="s">
        <v>9</v>
      </c>
      <c r="M277" s="19" t="str">
        <f t="shared" si="38"/>
        <v>N/A</v>
      </c>
      <c r="N277" s="19" t="str">
        <f t="shared" si="35"/>
        <v>N/A</v>
      </c>
      <c r="O277" s="201" t="s">
        <v>797</v>
      </c>
      <c r="P277" s="201" t="s">
        <v>797</v>
      </c>
      <c r="Q277" s="201" t="s">
        <v>797</v>
      </c>
      <c r="R277" s="201" t="s">
        <v>797</v>
      </c>
      <c r="S277" s="19" t="str">
        <f t="shared" si="37"/>
        <v>N/A</v>
      </c>
      <c r="T277" s="201" t="s">
        <v>797</v>
      </c>
      <c r="U277" s="201" t="s">
        <v>797</v>
      </c>
      <c r="V277" s="201" t="s">
        <v>797</v>
      </c>
      <c r="W277" s="3">
        <v>263</v>
      </c>
      <c r="Y277" s="269"/>
      <c r="AA277" s="1"/>
    </row>
    <row r="278" spans="1:27" s="3" customFormat="1" ht="38.4">
      <c r="A278" s="198" t="s">
        <v>732</v>
      </c>
      <c r="B278" s="2" t="s">
        <v>186</v>
      </c>
      <c r="C278" s="19" t="s">
        <v>345</v>
      </c>
      <c r="D278" s="2" t="s">
        <v>181</v>
      </c>
      <c r="E278" s="219" t="s">
        <v>14</v>
      </c>
      <c r="F278" s="12" t="s">
        <v>182</v>
      </c>
      <c r="G278" s="215"/>
      <c r="H278" s="108"/>
      <c r="I278" s="18"/>
      <c r="J278" s="19">
        <f t="shared" si="32"/>
        <v>2</v>
      </c>
      <c r="K278" s="208" t="s">
        <v>9</v>
      </c>
      <c r="L278" s="208" t="s">
        <v>9</v>
      </c>
      <c r="M278" s="19" t="str">
        <f t="shared" si="38"/>
        <v>N/A</v>
      </c>
      <c r="N278" s="19" t="str">
        <f t="shared" si="35"/>
        <v>N/A</v>
      </c>
      <c r="O278" s="201" t="s">
        <v>797</v>
      </c>
      <c r="P278" s="201" t="s">
        <v>797</v>
      </c>
      <c r="Q278" s="201" t="s">
        <v>797</v>
      </c>
      <c r="R278" s="201" t="s">
        <v>797</v>
      </c>
      <c r="S278" s="19" t="str">
        <f t="shared" si="37"/>
        <v>N/A</v>
      </c>
      <c r="T278" s="201" t="s">
        <v>797</v>
      </c>
      <c r="U278" s="201" t="s">
        <v>797</v>
      </c>
      <c r="V278" s="201" t="s">
        <v>797</v>
      </c>
      <c r="W278" s="3">
        <v>264</v>
      </c>
      <c r="Y278" s="269"/>
      <c r="AA278" s="1"/>
    </row>
    <row r="279" spans="1:27" s="3" customFormat="1">
      <c r="A279" s="50"/>
      <c r="B279" s="1"/>
      <c r="C279" s="19"/>
      <c r="D279" s="2"/>
      <c r="E279" s="214" t="s">
        <v>14</v>
      </c>
      <c r="F279" s="6" t="s">
        <v>183</v>
      </c>
      <c r="G279" s="215"/>
      <c r="H279" s="108"/>
      <c r="I279" s="18"/>
      <c r="J279" s="19">
        <f t="shared" si="32"/>
        <v>2</v>
      </c>
      <c r="K279" s="3" t="s">
        <v>9</v>
      </c>
      <c r="L279" s="3" t="s">
        <v>9</v>
      </c>
      <c r="M279" s="19" t="str">
        <f t="shared" si="38"/>
        <v>N/A</v>
      </c>
      <c r="N279" s="19" t="str">
        <f t="shared" si="35"/>
        <v>N/A</v>
      </c>
      <c r="O279" s="201" t="s">
        <v>797</v>
      </c>
      <c r="P279" s="201" t="s">
        <v>797</v>
      </c>
      <c r="Q279" s="201" t="s">
        <v>797</v>
      </c>
      <c r="R279" s="201" t="s">
        <v>797</v>
      </c>
      <c r="S279" s="19" t="str">
        <f t="shared" si="37"/>
        <v>N/A</v>
      </c>
      <c r="T279" s="201" t="s">
        <v>797</v>
      </c>
      <c r="U279" s="201" t="s">
        <v>797</v>
      </c>
      <c r="V279" s="201" t="s">
        <v>797</v>
      </c>
      <c r="W279" s="3">
        <v>265</v>
      </c>
      <c r="Y279" s="269"/>
      <c r="AA279" s="1"/>
    </row>
    <row r="280" spans="1:27" s="3" customFormat="1" ht="57.6">
      <c r="A280" s="51" t="s">
        <v>734</v>
      </c>
      <c r="B280" s="46" t="s">
        <v>186</v>
      </c>
      <c r="C280" s="30" t="s">
        <v>438</v>
      </c>
      <c r="D280" s="46" t="s">
        <v>736</v>
      </c>
      <c r="E280" s="214" t="s">
        <v>10</v>
      </c>
      <c r="F280" s="98" t="s">
        <v>146</v>
      </c>
      <c r="G280" s="223"/>
      <c r="H280" s="102" t="s">
        <v>180</v>
      </c>
      <c r="I280" s="18"/>
      <c r="J280" s="19" t="str">
        <f t="shared" ref="J280:J282" si="39">IF($C$5="■",3,"N/A")</f>
        <v>N/A</v>
      </c>
      <c r="K280" s="208" t="s">
        <v>9</v>
      </c>
      <c r="L280" s="208" t="s">
        <v>9</v>
      </c>
      <c r="M280" s="19" t="str">
        <f t="shared" si="38"/>
        <v>N/A</v>
      </c>
      <c r="N280" s="19" t="str">
        <f t="shared" si="35"/>
        <v>N/A</v>
      </c>
      <c r="O280" s="201" t="s">
        <v>797</v>
      </c>
      <c r="P280" s="201" t="s">
        <v>797</v>
      </c>
      <c r="Q280" s="201" t="s">
        <v>797</v>
      </c>
      <c r="R280" s="201" t="s">
        <v>797</v>
      </c>
      <c r="S280" s="19" t="str">
        <f t="shared" si="37"/>
        <v>N/A</v>
      </c>
      <c r="T280" s="201" t="s">
        <v>797</v>
      </c>
      <c r="U280" s="201" t="s">
        <v>797</v>
      </c>
      <c r="V280" s="201" t="s">
        <v>797</v>
      </c>
      <c r="W280" s="3">
        <v>266</v>
      </c>
      <c r="Y280" s="269"/>
      <c r="AA280" s="1"/>
    </row>
    <row r="281" spans="1:27" s="3" customFormat="1" ht="57.6">
      <c r="A281" s="130" t="s">
        <v>631</v>
      </c>
      <c r="B281" s="46" t="s">
        <v>186</v>
      </c>
      <c r="C281" s="30" t="s">
        <v>438</v>
      </c>
      <c r="D281" s="46" t="s">
        <v>501</v>
      </c>
      <c r="E281" s="214" t="s">
        <v>10</v>
      </c>
      <c r="F281" s="98" t="s">
        <v>146</v>
      </c>
      <c r="G281" s="223"/>
      <c r="H281" s="102" t="s">
        <v>180</v>
      </c>
      <c r="I281" s="18"/>
      <c r="J281" s="19" t="str">
        <f t="shared" si="39"/>
        <v>N/A</v>
      </c>
      <c r="K281" s="208" t="s">
        <v>9</v>
      </c>
      <c r="L281" s="208" t="s">
        <v>9</v>
      </c>
      <c r="M281" s="19" t="str">
        <f t="shared" si="38"/>
        <v>N/A</v>
      </c>
      <c r="N281" s="19" t="str">
        <f t="shared" si="35"/>
        <v>N/A</v>
      </c>
      <c r="O281" s="201" t="s">
        <v>797</v>
      </c>
      <c r="P281" s="201" t="s">
        <v>797</v>
      </c>
      <c r="Q281" s="201" t="s">
        <v>797</v>
      </c>
      <c r="R281" s="201" t="s">
        <v>797</v>
      </c>
      <c r="S281" s="19" t="str">
        <f t="shared" si="37"/>
        <v>N/A</v>
      </c>
      <c r="T281" s="201" t="s">
        <v>797</v>
      </c>
      <c r="U281" s="201" t="s">
        <v>797</v>
      </c>
      <c r="V281" s="201" t="s">
        <v>797</v>
      </c>
      <c r="W281" s="3">
        <v>267</v>
      </c>
      <c r="Y281" s="270"/>
      <c r="AA281" s="1"/>
    </row>
    <row r="282" spans="1:27" s="3" customFormat="1" ht="96">
      <c r="A282" s="130" t="s">
        <v>632</v>
      </c>
      <c r="B282" s="12" t="s">
        <v>542</v>
      </c>
      <c r="C282" s="110" t="s">
        <v>438</v>
      </c>
      <c r="D282" s="12" t="s">
        <v>162</v>
      </c>
      <c r="E282" s="214" t="s">
        <v>10</v>
      </c>
      <c r="F282" s="98" t="s">
        <v>146</v>
      </c>
      <c r="G282" s="221"/>
      <c r="H282" s="11"/>
      <c r="I282" s="1"/>
      <c r="J282" s="19" t="str">
        <f t="shared" si="39"/>
        <v>N/A</v>
      </c>
      <c r="K282" s="133" t="s">
        <v>9</v>
      </c>
      <c r="L282" s="133" t="s">
        <v>9</v>
      </c>
      <c r="M282" s="19" t="str">
        <f t="shared" si="38"/>
        <v>N/A</v>
      </c>
      <c r="N282" s="19" t="str">
        <f t="shared" si="35"/>
        <v>N/A</v>
      </c>
      <c r="O282" s="201" t="s">
        <v>797</v>
      </c>
      <c r="P282" s="201" t="s">
        <v>797</v>
      </c>
      <c r="Q282" s="19" t="str">
        <f>IF($C$10="■","＊","N/A")</f>
        <v>N/A</v>
      </c>
      <c r="R282" s="201" t="s">
        <v>797</v>
      </c>
      <c r="S282" s="19" t="str">
        <f t="shared" si="37"/>
        <v>N/A</v>
      </c>
      <c r="T282" s="201" t="s">
        <v>797</v>
      </c>
      <c r="U282" s="201" t="s">
        <v>797</v>
      </c>
      <c r="V282" s="201" t="s">
        <v>797</v>
      </c>
      <c r="W282" s="3">
        <v>268</v>
      </c>
      <c r="Y282" s="206" t="s">
        <v>806</v>
      </c>
      <c r="AA282" s="1"/>
    </row>
    <row r="283" spans="1:27" s="3" customFormat="1" ht="38.4">
      <c r="A283" s="31" t="s">
        <v>633</v>
      </c>
      <c r="B283" s="12" t="s">
        <v>215</v>
      </c>
      <c r="C283" s="110" t="s">
        <v>345</v>
      </c>
      <c r="D283" s="12" t="s">
        <v>210</v>
      </c>
      <c r="E283" s="219" t="s">
        <v>14</v>
      </c>
      <c r="F283" s="100" t="s">
        <v>131</v>
      </c>
      <c r="G283" s="221"/>
      <c r="H283" s="11"/>
      <c r="I283" s="1"/>
      <c r="J283" s="19">
        <f t="shared" ref="J283:J290" si="40">IF($C$4="■",2,"N/A")</f>
        <v>2</v>
      </c>
      <c r="K283" s="3" t="s">
        <v>9</v>
      </c>
      <c r="L283" s="3" t="s">
        <v>9</v>
      </c>
      <c r="M283" s="19" t="str">
        <f t="shared" si="38"/>
        <v>N/A</v>
      </c>
      <c r="N283" s="19" t="str">
        <f t="shared" si="35"/>
        <v>N/A</v>
      </c>
      <c r="O283" s="201" t="s">
        <v>797</v>
      </c>
      <c r="P283" s="201" t="s">
        <v>797</v>
      </c>
      <c r="Q283" s="201" t="s">
        <v>797</v>
      </c>
      <c r="R283" s="201" t="s">
        <v>797</v>
      </c>
      <c r="S283" s="201" t="s">
        <v>797</v>
      </c>
      <c r="T283" s="19" t="str">
        <f>IF($E$10="■","＊","N/A")</f>
        <v>N/A</v>
      </c>
      <c r="U283" s="201" t="s">
        <v>797</v>
      </c>
      <c r="V283" s="201" t="s">
        <v>797</v>
      </c>
      <c r="W283" s="3">
        <v>269</v>
      </c>
      <c r="Y283" s="253" t="s">
        <v>807</v>
      </c>
      <c r="AA283" s="1"/>
    </row>
    <row r="284" spans="1:27" s="3" customFormat="1">
      <c r="A284" s="10"/>
      <c r="B284" s="2"/>
      <c r="C284" s="19"/>
      <c r="D284" s="2"/>
      <c r="E284" s="220" t="s">
        <v>14</v>
      </c>
      <c r="F284" s="101" t="s">
        <v>211</v>
      </c>
      <c r="G284" s="215"/>
      <c r="H284" s="9"/>
      <c r="I284" s="1"/>
      <c r="J284" s="19">
        <f t="shared" si="40"/>
        <v>2</v>
      </c>
      <c r="K284" s="3" t="s">
        <v>9</v>
      </c>
      <c r="L284" s="3" t="s">
        <v>9</v>
      </c>
      <c r="M284" s="19" t="str">
        <f t="shared" si="38"/>
        <v>N/A</v>
      </c>
      <c r="N284" s="19" t="str">
        <f t="shared" si="35"/>
        <v>N/A</v>
      </c>
      <c r="O284" s="201" t="s">
        <v>797</v>
      </c>
      <c r="P284" s="201" t="s">
        <v>797</v>
      </c>
      <c r="Q284" s="201" t="s">
        <v>797</v>
      </c>
      <c r="R284" s="201" t="s">
        <v>797</v>
      </c>
      <c r="S284" s="201" t="s">
        <v>797</v>
      </c>
      <c r="T284" s="19" t="str">
        <f t="shared" ref="T284:T289" si="41">IF($E$10="■","＊","N/A")</f>
        <v>N/A</v>
      </c>
      <c r="U284" s="201" t="s">
        <v>797</v>
      </c>
      <c r="V284" s="201" t="s">
        <v>797</v>
      </c>
      <c r="W284" s="3">
        <v>270</v>
      </c>
      <c r="Y284" s="254"/>
      <c r="AA284" s="1"/>
    </row>
    <row r="285" spans="1:27" s="3" customFormat="1">
      <c r="A285" s="10"/>
      <c r="B285" s="2"/>
      <c r="C285" s="19"/>
      <c r="D285" s="2"/>
      <c r="E285" s="220" t="s">
        <v>14</v>
      </c>
      <c r="F285" s="101" t="s">
        <v>212</v>
      </c>
      <c r="G285" s="215"/>
      <c r="H285" s="9"/>
      <c r="I285" s="1"/>
      <c r="J285" s="19">
        <f t="shared" si="40"/>
        <v>2</v>
      </c>
      <c r="K285" s="3" t="s">
        <v>9</v>
      </c>
      <c r="L285" s="3" t="s">
        <v>9</v>
      </c>
      <c r="M285" s="19" t="str">
        <f t="shared" si="38"/>
        <v>N/A</v>
      </c>
      <c r="N285" s="19" t="str">
        <f t="shared" si="35"/>
        <v>N/A</v>
      </c>
      <c r="O285" s="201" t="s">
        <v>797</v>
      </c>
      <c r="P285" s="201" t="s">
        <v>797</v>
      </c>
      <c r="Q285" s="201" t="s">
        <v>797</v>
      </c>
      <c r="R285" s="201" t="s">
        <v>797</v>
      </c>
      <c r="S285" s="201" t="s">
        <v>797</v>
      </c>
      <c r="T285" s="19" t="str">
        <f t="shared" si="41"/>
        <v>N/A</v>
      </c>
      <c r="U285" s="201" t="s">
        <v>797</v>
      </c>
      <c r="V285" s="201" t="s">
        <v>797</v>
      </c>
      <c r="W285" s="3">
        <v>271</v>
      </c>
      <c r="Y285" s="254"/>
      <c r="AA285" s="1"/>
    </row>
    <row r="286" spans="1:27" s="3" customFormat="1">
      <c r="A286" s="10"/>
      <c r="B286" s="2"/>
      <c r="C286" s="19"/>
      <c r="D286" s="2"/>
      <c r="E286" s="220" t="s">
        <v>14</v>
      </c>
      <c r="F286" s="101" t="s">
        <v>213</v>
      </c>
      <c r="G286" s="215"/>
      <c r="H286" s="9"/>
      <c r="I286" s="1"/>
      <c r="J286" s="19">
        <f t="shared" si="40"/>
        <v>2</v>
      </c>
      <c r="K286" s="3" t="s">
        <v>9</v>
      </c>
      <c r="L286" s="3" t="s">
        <v>9</v>
      </c>
      <c r="M286" s="19" t="str">
        <f t="shared" si="38"/>
        <v>N/A</v>
      </c>
      <c r="N286" s="19" t="str">
        <f t="shared" si="35"/>
        <v>N/A</v>
      </c>
      <c r="O286" s="201" t="s">
        <v>797</v>
      </c>
      <c r="P286" s="201" t="s">
        <v>797</v>
      </c>
      <c r="Q286" s="201" t="s">
        <v>797</v>
      </c>
      <c r="R286" s="201" t="s">
        <v>797</v>
      </c>
      <c r="S286" s="201" t="s">
        <v>797</v>
      </c>
      <c r="T286" s="19" t="str">
        <f t="shared" si="41"/>
        <v>N/A</v>
      </c>
      <c r="U286" s="201" t="s">
        <v>797</v>
      </c>
      <c r="V286" s="201" t="s">
        <v>797</v>
      </c>
      <c r="W286" s="3">
        <v>272</v>
      </c>
      <c r="Y286" s="254"/>
      <c r="AA286" s="1"/>
    </row>
    <row r="287" spans="1:27" s="3" customFormat="1">
      <c r="A287" s="10"/>
      <c r="B287" s="2"/>
      <c r="C287" s="19"/>
      <c r="D287" s="2"/>
      <c r="E287" s="220" t="s">
        <v>14</v>
      </c>
      <c r="F287" s="101" t="s">
        <v>216</v>
      </c>
      <c r="G287" s="215"/>
      <c r="H287" s="9"/>
      <c r="I287" s="1"/>
      <c r="J287" s="19">
        <f t="shared" si="40"/>
        <v>2</v>
      </c>
      <c r="K287" s="3" t="s">
        <v>9</v>
      </c>
      <c r="L287" s="3" t="s">
        <v>9</v>
      </c>
      <c r="M287" s="19" t="str">
        <f t="shared" si="38"/>
        <v>N/A</v>
      </c>
      <c r="N287" s="19" t="str">
        <f t="shared" si="35"/>
        <v>N/A</v>
      </c>
      <c r="O287" s="201" t="s">
        <v>797</v>
      </c>
      <c r="P287" s="201" t="s">
        <v>797</v>
      </c>
      <c r="Q287" s="201" t="s">
        <v>797</v>
      </c>
      <c r="R287" s="201" t="s">
        <v>797</v>
      </c>
      <c r="S287" s="201" t="s">
        <v>797</v>
      </c>
      <c r="T287" s="19" t="str">
        <f t="shared" si="41"/>
        <v>N/A</v>
      </c>
      <c r="U287" s="201" t="s">
        <v>797</v>
      </c>
      <c r="V287" s="201" t="s">
        <v>797</v>
      </c>
      <c r="W287" s="3">
        <v>273</v>
      </c>
      <c r="Y287" s="254"/>
      <c r="AA287" s="1"/>
    </row>
    <row r="288" spans="1:27" s="3" customFormat="1">
      <c r="A288" s="10"/>
      <c r="B288" s="2"/>
      <c r="C288" s="19"/>
      <c r="D288" s="2"/>
      <c r="E288" s="220" t="s">
        <v>14</v>
      </c>
      <c r="F288" s="101" t="s">
        <v>217</v>
      </c>
      <c r="G288" s="215"/>
      <c r="H288" s="9"/>
      <c r="I288" s="1"/>
      <c r="J288" s="19">
        <f t="shared" si="40"/>
        <v>2</v>
      </c>
      <c r="K288" s="3" t="s">
        <v>9</v>
      </c>
      <c r="L288" s="3" t="s">
        <v>9</v>
      </c>
      <c r="M288" s="19" t="str">
        <f t="shared" si="38"/>
        <v>N/A</v>
      </c>
      <c r="N288" s="19" t="str">
        <f t="shared" si="35"/>
        <v>N/A</v>
      </c>
      <c r="O288" s="201" t="s">
        <v>797</v>
      </c>
      <c r="P288" s="201" t="s">
        <v>797</v>
      </c>
      <c r="Q288" s="201" t="s">
        <v>797</v>
      </c>
      <c r="R288" s="201" t="s">
        <v>797</v>
      </c>
      <c r="S288" s="201" t="s">
        <v>797</v>
      </c>
      <c r="T288" s="19" t="str">
        <f t="shared" si="41"/>
        <v>N/A</v>
      </c>
      <c r="U288" s="201" t="s">
        <v>797</v>
      </c>
      <c r="V288" s="201" t="s">
        <v>797</v>
      </c>
      <c r="W288" s="3">
        <v>274</v>
      </c>
      <c r="Y288" s="254"/>
      <c r="AA288" s="1"/>
    </row>
    <row r="289" spans="1:27" s="3" customFormat="1">
      <c r="A289" s="8"/>
      <c r="B289" s="6"/>
      <c r="C289" s="23"/>
      <c r="D289" s="6"/>
      <c r="E289" s="214" t="s">
        <v>14</v>
      </c>
      <c r="F289" s="99" t="s">
        <v>214</v>
      </c>
      <c r="G289" s="222"/>
      <c r="H289" s="5"/>
      <c r="I289" s="1"/>
      <c r="J289" s="19">
        <f t="shared" si="40"/>
        <v>2</v>
      </c>
      <c r="K289" s="3" t="s">
        <v>9</v>
      </c>
      <c r="L289" s="3" t="s">
        <v>9</v>
      </c>
      <c r="M289" s="19" t="str">
        <f t="shared" si="38"/>
        <v>N/A</v>
      </c>
      <c r="N289" s="19" t="str">
        <f t="shared" si="35"/>
        <v>N/A</v>
      </c>
      <c r="O289" s="201" t="s">
        <v>797</v>
      </c>
      <c r="P289" s="201" t="s">
        <v>797</v>
      </c>
      <c r="Q289" s="201" t="s">
        <v>797</v>
      </c>
      <c r="R289" s="201" t="s">
        <v>797</v>
      </c>
      <c r="S289" s="201" t="s">
        <v>797</v>
      </c>
      <c r="T289" s="19" t="str">
        <f t="shared" si="41"/>
        <v>N/A</v>
      </c>
      <c r="U289" s="201" t="s">
        <v>797</v>
      </c>
      <c r="V289" s="201" t="s">
        <v>797</v>
      </c>
      <c r="W289" s="3">
        <v>275</v>
      </c>
      <c r="Y289" s="255"/>
      <c r="AA289" s="1"/>
    </row>
    <row r="290" spans="1:27" s="3" customFormat="1" ht="38.4">
      <c r="A290" s="31" t="s">
        <v>634</v>
      </c>
      <c r="B290" s="12" t="s">
        <v>157</v>
      </c>
      <c r="C290" s="110" t="s">
        <v>345</v>
      </c>
      <c r="D290" s="12" t="s">
        <v>152</v>
      </c>
      <c r="E290" s="223"/>
      <c r="F290" s="100"/>
      <c r="G290" s="221"/>
      <c r="H290" s="11"/>
      <c r="I290" s="1"/>
      <c r="J290" s="19">
        <f t="shared" si="40"/>
        <v>2</v>
      </c>
      <c r="K290" s="3" t="s">
        <v>9</v>
      </c>
      <c r="L290" s="133" t="s">
        <v>9</v>
      </c>
      <c r="M290" s="19" t="str">
        <f t="shared" si="38"/>
        <v>N/A</v>
      </c>
      <c r="N290" s="19" t="str">
        <f t="shared" si="35"/>
        <v>N/A</v>
      </c>
      <c r="O290" s="201" t="s">
        <v>797</v>
      </c>
      <c r="P290" s="201" t="s">
        <v>797</v>
      </c>
      <c r="Q290" s="201" t="s">
        <v>797</v>
      </c>
      <c r="R290" s="201" t="s">
        <v>797</v>
      </c>
      <c r="S290" s="201" t="s">
        <v>797</v>
      </c>
      <c r="T290" s="201" t="s">
        <v>797</v>
      </c>
      <c r="U290" s="19" t="str">
        <f>IF($G$8="■","＊","N/A")</f>
        <v>N/A</v>
      </c>
      <c r="V290" s="201" t="s">
        <v>797</v>
      </c>
      <c r="W290" s="3">
        <v>276</v>
      </c>
      <c r="Y290" s="268" t="s">
        <v>808</v>
      </c>
      <c r="AA290" s="1"/>
    </row>
    <row r="291" spans="1:27" s="3" customFormat="1" ht="172.8">
      <c r="A291" s="31" t="s">
        <v>635</v>
      </c>
      <c r="B291" s="12" t="s">
        <v>157</v>
      </c>
      <c r="C291" s="110" t="s">
        <v>490</v>
      </c>
      <c r="D291" s="12" t="s">
        <v>525</v>
      </c>
      <c r="E291" s="214" t="s">
        <v>10</v>
      </c>
      <c r="F291" s="98" t="s">
        <v>146</v>
      </c>
      <c r="G291" s="221"/>
      <c r="H291" s="11"/>
      <c r="I291" s="1"/>
      <c r="J291" s="19">
        <f t="shared" ref="J291" si="42">IF(OR($C$4="■",$C$5="■"),23,"N/A")</f>
        <v>23</v>
      </c>
      <c r="K291" s="133" t="s">
        <v>9</v>
      </c>
      <c r="L291" s="133" t="s">
        <v>9</v>
      </c>
      <c r="M291" s="19" t="str">
        <f t="shared" si="38"/>
        <v>N/A</v>
      </c>
      <c r="N291" s="19" t="str">
        <f t="shared" si="35"/>
        <v>N/A</v>
      </c>
      <c r="O291" s="201" t="s">
        <v>797</v>
      </c>
      <c r="P291" s="201" t="s">
        <v>797</v>
      </c>
      <c r="Q291" s="201" t="s">
        <v>797</v>
      </c>
      <c r="R291" s="201" t="s">
        <v>797</v>
      </c>
      <c r="S291" s="201" t="s">
        <v>797</v>
      </c>
      <c r="T291" s="201" t="s">
        <v>797</v>
      </c>
      <c r="U291" s="19" t="str">
        <f>IF($G$8="■","＊","N/A")</f>
        <v>N/A</v>
      </c>
      <c r="V291" s="201" t="s">
        <v>797</v>
      </c>
      <c r="W291" s="3">
        <v>277</v>
      </c>
      <c r="Y291" s="270"/>
      <c r="AA291" s="1"/>
    </row>
    <row r="292" spans="1:27" s="3" customFormat="1" ht="38.4">
      <c r="A292" s="31" t="s">
        <v>636</v>
      </c>
      <c r="B292" s="12" t="s">
        <v>785</v>
      </c>
      <c r="C292" s="110" t="s">
        <v>345</v>
      </c>
      <c r="D292" s="12" t="s">
        <v>544</v>
      </c>
      <c r="E292" s="219" t="s">
        <v>14</v>
      </c>
      <c r="F292" s="12" t="s">
        <v>182</v>
      </c>
      <c r="G292" s="221"/>
      <c r="H292" s="11"/>
      <c r="I292" s="1"/>
      <c r="J292" s="19">
        <f t="shared" ref="J292:J297" si="43">IF($C$4="■",2,"N/A")</f>
        <v>2</v>
      </c>
      <c r="K292" s="3" t="s">
        <v>9</v>
      </c>
      <c r="L292" s="3" t="s">
        <v>9</v>
      </c>
      <c r="M292" s="19" t="str">
        <f t="shared" si="38"/>
        <v>N/A</v>
      </c>
      <c r="N292" s="19" t="str">
        <f t="shared" si="35"/>
        <v>N/A</v>
      </c>
      <c r="O292" s="201" t="s">
        <v>797</v>
      </c>
      <c r="P292" s="201" t="s">
        <v>797</v>
      </c>
      <c r="Q292" s="201" t="s">
        <v>797</v>
      </c>
      <c r="R292" s="201" t="s">
        <v>797</v>
      </c>
      <c r="S292" s="201" t="s">
        <v>797</v>
      </c>
      <c r="T292" s="201" t="s">
        <v>797</v>
      </c>
      <c r="U292" s="201" t="s">
        <v>797</v>
      </c>
      <c r="V292" s="201" t="s">
        <v>797</v>
      </c>
      <c r="W292" s="3">
        <v>278</v>
      </c>
      <c r="Y292" s="268" t="s">
        <v>809</v>
      </c>
      <c r="AA292" s="1"/>
    </row>
    <row r="293" spans="1:27" s="3" customFormat="1">
      <c r="A293" s="8"/>
      <c r="B293" s="6"/>
      <c r="C293" s="23"/>
      <c r="D293" s="6"/>
      <c r="E293" s="214" t="s">
        <v>14</v>
      </c>
      <c r="F293" s="6" t="s">
        <v>183</v>
      </c>
      <c r="G293" s="222"/>
      <c r="H293" s="5"/>
      <c r="I293" s="1"/>
      <c r="J293" s="19">
        <f t="shared" si="43"/>
        <v>2</v>
      </c>
      <c r="K293" s="3" t="s">
        <v>9</v>
      </c>
      <c r="L293" s="3" t="s">
        <v>9</v>
      </c>
      <c r="M293" s="19" t="str">
        <f t="shared" si="38"/>
        <v>N/A</v>
      </c>
      <c r="N293" s="19" t="str">
        <f t="shared" si="35"/>
        <v>N/A</v>
      </c>
      <c r="O293" s="201" t="s">
        <v>797</v>
      </c>
      <c r="P293" s="201" t="s">
        <v>797</v>
      </c>
      <c r="Q293" s="201" t="s">
        <v>797</v>
      </c>
      <c r="R293" s="201" t="s">
        <v>797</v>
      </c>
      <c r="S293" s="201" t="s">
        <v>797</v>
      </c>
      <c r="T293" s="201" t="s">
        <v>797</v>
      </c>
      <c r="U293" s="201" t="s">
        <v>797</v>
      </c>
      <c r="V293" s="201" t="s">
        <v>797</v>
      </c>
      <c r="W293" s="3">
        <v>279</v>
      </c>
      <c r="Y293" s="269"/>
      <c r="AA293" s="1"/>
    </row>
    <row r="294" spans="1:27" s="3" customFormat="1" ht="57.6">
      <c r="A294" s="31" t="s">
        <v>637</v>
      </c>
      <c r="B294" s="12" t="s">
        <v>785</v>
      </c>
      <c r="C294" s="110" t="s">
        <v>345</v>
      </c>
      <c r="D294" s="12" t="s">
        <v>545</v>
      </c>
      <c r="E294" s="219" t="s">
        <v>14</v>
      </c>
      <c r="F294" s="12" t="s">
        <v>182</v>
      </c>
      <c r="G294" s="221"/>
      <c r="H294" s="81" t="s">
        <v>546</v>
      </c>
      <c r="I294" s="2"/>
      <c r="J294" s="19">
        <f t="shared" si="43"/>
        <v>2</v>
      </c>
      <c r="K294" s="3" t="s">
        <v>9</v>
      </c>
      <c r="L294" s="3" t="s">
        <v>9</v>
      </c>
      <c r="M294" s="19" t="str">
        <f t="shared" si="38"/>
        <v>N/A</v>
      </c>
      <c r="N294" s="19" t="str">
        <f t="shared" si="35"/>
        <v>N/A</v>
      </c>
      <c r="O294" s="201" t="s">
        <v>797</v>
      </c>
      <c r="P294" s="201" t="s">
        <v>797</v>
      </c>
      <c r="Q294" s="201" t="s">
        <v>797</v>
      </c>
      <c r="R294" s="201" t="s">
        <v>797</v>
      </c>
      <c r="S294" s="201" t="s">
        <v>797</v>
      </c>
      <c r="T294" s="201" t="s">
        <v>797</v>
      </c>
      <c r="U294" s="201" t="s">
        <v>797</v>
      </c>
      <c r="V294" s="201" t="s">
        <v>797</v>
      </c>
      <c r="W294" s="3">
        <v>280</v>
      </c>
      <c r="Y294" s="269"/>
      <c r="AA294" s="1"/>
    </row>
    <row r="295" spans="1:27" s="3" customFormat="1">
      <c r="A295" s="8"/>
      <c r="B295" s="6"/>
      <c r="C295" s="23"/>
      <c r="D295" s="6"/>
      <c r="E295" s="214" t="s">
        <v>14</v>
      </c>
      <c r="F295" s="6" t="s">
        <v>183</v>
      </c>
      <c r="G295" s="222"/>
      <c r="H295" s="5"/>
      <c r="I295" s="1"/>
      <c r="J295" s="19">
        <f t="shared" si="43"/>
        <v>2</v>
      </c>
      <c r="K295" s="3" t="s">
        <v>9</v>
      </c>
      <c r="L295" s="3" t="s">
        <v>9</v>
      </c>
      <c r="M295" s="19" t="str">
        <f t="shared" si="38"/>
        <v>N/A</v>
      </c>
      <c r="N295" s="19" t="str">
        <f t="shared" si="35"/>
        <v>N/A</v>
      </c>
      <c r="O295" s="201" t="s">
        <v>797</v>
      </c>
      <c r="P295" s="201" t="s">
        <v>797</v>
      </c>
      <c r="Q295" s="201" t="s">
        <v>797</v>
      </c>
      <c r="R295" s="201" t="s">
        <v>797</v>
      </c>
      <c r="S295" s="201" t="s">
        <v>797</v>
      </c>
      <c r="T295" s="201" t="s">
        <v>797</v>
      </c>
      <c r="U295" s="201" t="s">
        <v>797</v>
      </c>
      <c r="V295" s="201" t="s">
        <v>797</v>
      </c>
      <c r="W295" s="3">
        <v>281</v>
      </c>
      <c r="Y295" s="269"/>
      <c r="AA295" s="1"/>
    </row>
    <row r="296" spans="1:27" s="3" customFormat="1" ht="82.2" customHeight="1">
      <c r="A296" s="31" t="s">
        <v>638</v>
      </c>
      <c r="B296" s="12" t="s">
        <v>785</v>
      </c>
      <c r="C296" s="110" t="s">
        <v>345</v>
      </c>
      <c r="D296" s="12" t="s">
        <v>548</v>
      </c>
      <c r="E296" s="219" t="s">
        <v>14</v>
      </c>
      <c r="F296" s="12" t="s">
        <v>182</v>
      </c>
      <c r="G296" s="221"/>
      <c r="H296" s="81" t="s">
        <v>547</v>
      </c>
      <c r="I296" s="2"/>
      <c r="J296" s="19">
        <f t="shared" si="43"/>
        <v>2</v>
      </c>
      <c r="K296" s="3" t="s">
        <v>9</v>
      </c>
      <c r="L296" s="3" t="s">
        <v>9</v>
      </c>
      <c r="M296" s="19" t="str">
        <f t="shared" si="38"/>
        <v>N/A</v>
      </c>
      <c r="N296" s="19" t="str">
        <f t="shared" si="35"/>
        <v>N/A</v>
      </c>
      <c r="O296" s="201" t="s">
        <v>797</v>
      </c>
      <c r="P296" s="201" t="s">
        <v>797</v>
      </c>
      <c r="Q296" s="201" t="s">
        <v>797</v>
      </c>
      <c r="R296" s="201" t="s">
        <v>797</v>
      </c>
      <c r="S296" s="201" t="s">
        <v>797</v>
      </c>
      <c r="T296" s="201" t="s">
        <v>797</v>
      </c>
      <c r="U296" s="201" t="s">
        <v>797</v>
      </c>
      <c r="V296" s="201" t="s">
        <v>797</v>
      </c>
      <c r="W296" s="3">
        <v>282</v>
      </c>
      <c r="Y296" s="269"/>
      <c r="AA296" s="1"/>
    </row>
    <row r="297" spans="1:27" s="3" customFormat="1">
      <c r="A297" s="8"/>
      <c r="B297" s="6"/>
      <c r="C297" s="23"/>
      <c r="D297" s="6"/>
      <c r="E297" s="214" t="s">
        <v>14</v>
      </c>
      <c r="F297" s="6" t="s">
        <v>183</v>
      </c>
      <c r="G297" s="222"/>
      <c r="H297" s="5"/>
      <c r="I297" s="1"/>
      <c r="J297" s="19">
        <f t="shared" si="43"/>
        <v>2</v>
      </c>
      <c r="K297" s="3" t="s">
        <v>9</v>
      </c>
      <c r="L297" s="3" t="s">
        <v>9</v>
      </c>
      <c r="M297" s="19" t="str">
        <f t="shared" si="38"/>
        <v>N/A</v>
      </c>
      <c r="N297" s="19" t="str">
        <f t="shared" si="35"/>
        <v>N/A</v>
      </c>
      <c r="O297" s="201" t="s">
        <v>797</v>
      </c>
      <c r="P297" s="201" t="s">
        <v>797</v>
      </c>
      <c r="Q297" s="201" t="s">
        <v>797</v>
      </c>
      <c r="R297" s="201" t="s">
        <v>797</v>
      </c>
      <c r="S297" s="201" t="s">
        <v>797</v>
      </c>
      <c r="T297" s="201" t="s">
        <v>797</v>
      </c>
      <c r="U297" s="201" t="s">
        <v>797</v>
      </c>
      <c r="V297" s="201" t="s">
        <v>797</v>
      </c>
      <c r="W297" s="3">
        <v>283</v>
      </c>
      <c r="Y297" s="269"/>
      <c r="AA297" s="1"/>
    </row>
    <row r="298" spans="1:27" s="3" customFormat="1" ht="38.4">
      <c r="A298" s="31" t="s">
        <v>639</v>
      </c>
      <c r="B298" s="46" t="s">
        <v>785</v>
      </c>
      <c r="C298" s="30" t="s">
        <v>438</v>
      </c>
      <c r="D298" s="46" t="s">
        <v>502</v>
      </c>
      <c r="E298" s="228" t="s">
        <v>10</v>
      </c>
      <c r="F298" s="98" t="s">
        <v>146</v>
      </c>
      <c r="G298" s="223"/>
      <c r="H298" s="16"/>
      <c r="I298" s="1"/>
      <c r="J298" s="19" t="str">
        <f>IF($C$5="■",3,"N/A")</f>
        <v>N/A</v>
      </c>
      <c r="K298" s="3" t="s">
        <v>9</v>
      </c>
      <c r="L298" s="3" t="s">
        <v>9</v>
      </c>
      <c r="M298" s="19" t="str">
        <f t="shared" si="38"/>
        <v>N/A</v>
      </c>
      <c r="N298" s="19" t="str">
        <f t="shared" si="35"/>
        <v>N/A</v>
      </c>
      <c r="O298" s="201" t="s">
        <v>797</v>
      </c>
      <c r="P298" s="201" t="s">
        <v>797</v>
      </c>
      <c r="Q298" s="201" t="s">
        <v>797</v>
      </c>
      <c r="R298" s="201" t="s">
        <v>797</v>
      </c>
      <c r="S298" s="201" t="s">
        <v>797</v>
      </c>
      <c r="T298" s="201" t="s">
        <v>797</v>
      </c>
      <c r="U298" s="201" t="s">
        <v>797</v>
      </c>
      <c r="V298" s="201" t="s">
        <v>797</v>
      </c>
      <c r="W298" s="3">
        <v>284</v>
      </c>
      <c r="Y298" s="270"/>
      <c r="AA298" s="1"/>
    </row>
    <row r="299" spans="1:27" s="3" customFormat="1" ht="38.4">
      <c r="A299" s="31" t="s">
        <v>640</v>
      </c>
      <c r="B299" s="12" t="s">
        <v>374</v>
      </c>
      <c r="C299" s="110" t="s">
        <v>345</v>
      </c>
      <c r="D299" s="12" t="s">
        <v>767</v>
      </c>
      <c r="E299" s="228" t="s">
        <v>10</v>
      </c>
      <c r="F299" s="98" t="s">
        <v>146</v>
      </c>
      <c r="G299" s="221"/>
      <c r="H299" s="128"/>
      <c r="I299" s="17"/>
      <c r="J299" s="19">
        <f t="shared" ref="J299:J308" si="44">IF($C$4="■",2,"N/A")</f>
        <v>2</v>
      </c>
      <c r="K299" s="19" t="s">
        <v>9</v>
      </c>
      <c r="L299" s="19" t="s">
        <v>9</v>
      </c>
      <c r="M299" s="19" t="str">
        <f t="shared" si="38"/>
        <v>N/A</v>
      </c>
      <c r="N299" s="19" t="str">
        <f t="shared" si="35"/>
        <v>N/A</v>
      </c>
      <c r="O299" s="201" t="s">
        <v>797</v>
      </c>
      <c r="P299" s="201" t="s">
        <v>797</v>
      </c>
      <c r="Q299" s="201" t="s">
        <v>797</v>
      </c>
      <c r="R299" s="201" t="s">
        <v>797</v>
      </c>
      <c r="S299" s="201" t="s">
        <v>797</v>
      </c>
      <c r="T299" s="201" t="s">
        <v>797</v>
      </c>
      <c r="U299" s="201" t="s">
        <v>797</v>
      </c>
      <c r="V299" s="19" t="str">
        <f>IF($G$9="■","＊","N/A")</f>
        <v>N/A</v>
      </c>
      <c r="W299" s="3">
        <v>285</v>
      </c>
      <c r="Y299" s="268" t="s">
        <v>810</v>
      </c>
      <c r="AA299" s="1"/>
    </row>
    <row r="300" spans="1:27" s="3" customFormat="1">
      <c r="A300" s="31" t="s">
        <v>641</v>
      </c>
      <c r="B300" s="12" t="s">
        <v>374</v>
      </c>
      <c r="C300" s="110" t="s">
        <v>345</v>
      </c>
      <c r="D300" s="12" t="s">
        <v>768</v>
      </c>
      <c r="E300" s="219" t="s">
        <v>14</v>
      </c>
      <c r="F300" s="12" t="s">
        <v>182</v>
      </c>
      <c r="G300" s="221" t="s">
        <v>12</v>
      </c>
      <c r="H300" s="128" t="s">
        <v>739</v>
      </c>
      <c r="I300" s="17"/>
      <c r="J300" s="19">
        <f t="shared" si="44"/>
        <v>2</v>
      </c>
      <c r="K300" s="19" t="s">
        <v>9</v>
      </c>
      <c r="L300" s="19" t="s">
        <v>9</v>
      </c>
      <c r="M300" s="19" t="str">
        <f t="shared" si="38"/>
        <v>N/A</v>
      </c>
      <c r="N300" s="19" t="str">
        <f t="shared" si="35"/>
        <v>N/A</v>
      </c>
      <c r="O300" s="201" t="s">
        <v>797</v>
      </c>
      <c r="P300" s="201" t="s">
        <v>797</v>
      </c>
      <c r="Q300" s="201" t="s">
        <v>797</v>
      </c>
      <c r="R300" s="201" t="s">
        <v>797</v>
      </c>
      <c r="S300" s="201" t="s">
        <v>797</v>
      </c>
      <c r="T300" s="201" t="s">
        <v>797</v>
      </c>
      <c r="U300" s="201" t="s">
        <v>797</v>
      </c>
      <c r="V300" s="19" t="str">
        <f t="shared" ref="V300:V308" si="45">IF($G$9="■","＊","N/A")</f>
        <v>N/A</v>
      </c>
      <c r="W300" s="3">
        <v>286</v>
      </c>
      <c r="Y300" s="269"/>
      <c r="AA300" s="1"/>
    </row>
    <row r="301" spans="1:27" s="3" customFormat="1">
      <c r="A301" s="8"/>
      <c r="B301" s="6"/>
      <c r="C301" s="23"/>
      <c r="D301" s="6"/>
      <c r="E301" s="214" t="s">
        <v>14</v>
      </c>
      <c r="F301" s="6" t="s">
        <v>183</v>
      </c>
      <c r="G301" s="222" t="s">
        <v>12</v>
      </c>
      <c r="H301" s="132" t="s">
        <v>373</v>
      </c>
      <c r="I301" s="17"/>
      <c r="J301" s="19">
        <f t="shared" si="44"/>
        <v>2</v>
      </c>
      <c r="K301" s="19" t="s">
        <v>9</v>
      </c>
      <c r="L301" s="19" t="s">
        <v>9</v>
      </c>
      <c r="M301" s="19" t="str">
        <f t="shared" si="38"/>
        <v>N/A</v>
      </c>
      <c r="N301" s="19" t="str">
        <f t="shared" si="35"/>
        <v>N/A</v>
      </c>
      <c r="O301" s="201" t="s">
        <v>797</v>
      </c>
      <c r="P301" s="201" t="s">
        <v>797</v>
      </c>
      <c r="Q301" s="201" t="s">
        <v>797</v>
      </c>
      <c r="R301" s="201" t="s">
        <v>797</v>
      </c>
      <c r="S301" s="201" t="s">
        <v>797</v>
      </c>
      <c r="T301" s="201" t="s">
        <v>797</v>
      </c>
      <c r="U301" s="201" t="s">
        <v>797</v>
      </c>
      <c r="V301" s="19" t="str">
        <f t="shared" si="45"/>
        <v>N/A</v>
      </c>
      <c r="W301" s="3">
        <v>287</v>
      </c>
      <c r="Y301" s="269"/>
      <c r="AA301" s="1"/>
    </row>
    <row r="302" spans="1:27" s="3" customFormat="1" ht="76.8">
      <c r="A302" s="31" t="s">
        <v>642</v>
      </c>
      <c r="B302" s="46" t="s">
        <v>374</v>
      </c>
      <c r="C302" s="30" t="s">
        <v>345</v>
      </c>
      <c r="D302" s="46" t="s">
        <v>769</v>
      </c>
      <c r="E302" s="228" t="s">
        <v>10</v>
      </c>
      <c r="F302" s="46" t="s">
        <v>740</v>
      </c>
      <c r="G302" s="223" t="s">
        <v>12</v>
      </c>
      <c r="H302" s="241" t="s">
        <v>741</v>
      </c>
      <c r="I302" s="17"/>
      <c r="J302" s="19">
        <f t="shared" si="44"/>
        <v>2</v>
      </c>
      <c r="K302" s="19" t="s">
        <v>9</v>
      </c>
      <c r="L302" s="19" t="s">
        <v>9</v>
      </c>
      <c r="M302" s="19" t="str">
        <f t="shared" si="38"/>
        <v>N/A</v>
      </c>
      <c r="N302" s="19" t="str">
        <f t="shared" si="35"/>
        <v>N/A</v>
      </c>
      <c r="O302" s="201" t="s">
        <v>797</v>
      </c>
      <c r="P302" s="201" t="s">
        <v>797</v>
      </c>
      <c r="Q302" s="201" t="s">
        <v>797</v>
      </c>
      <c r="R302" s="201" t="s">
        <v>797</v>
      </c>
      <c r="S302" s="201" t="s">
        <v>797</v>
      </c>
      <c r="T302" s="201" t="s">
        <v>797</v>
      </c>
      <c r="U302" s="201" t="s">
        <v>797</v>
      </c>
      <c r="V302" s="19" t="str">
        <f t="shared" si="45"/>
        <v>N/A</v>
      </c>
      <c r="W302" s="3">
        <v>288</v>
      </c>
      <c r="Y302" s="269"/>
      <c r="AA302" s="1"/>
    </row>
    <row r="303" spans="1:27" s="3" customFormat="1" ht="57.6">
      <c r="A303" s="31" t="s">
        <v>643</v>
      </c>
      <c r="B303" s="12" t="s">
        <v>375</v>
      </c>
      <c r="C303" s="110" t="s">
        <v>345</v>
      </c>
      <c r="D303" s="12" t="s">
        <v>770</v>
      </c>
      <c r="E303" s="228" t="s">
        <v>10</v>
      </c>
      <c r="F303" s="98" t="s">
        <v>146</v>
      </c>
      <c r="G303" s="221"/>
      <c r="H303" s="128"/>
      <c r="I303" s="17"/>
      <c r="J303" s="19">
        <f t="shared" si="44"/>
        <v>2</v>
      </c>
      <c r="K303" s="19" t="s">
        <v>9</v>
      </c>
      <c r="L303" s="19" t="s">
        <v>9</v>
      </c>
      <c r="M303" s="19" t="str">
        <f t="shared" si="38"/>
        <v>N/A</v>
      </c>
      <c r="N303" s="19" t="str">
        <f t="shared" ref="N303" si="46">IF($C$7="■","＊","N/A")</f>
        <v>N/A</v>
      </c>
      <c r="O303" s="201" t="s">
        <v>797</v>
      </c>
      <c r="P303" s="201" t="s">
        <v>797</v>
      </c>
      <c r="Q303" s="201" t="s">
        <v>797</v>
      </c>
      <c r="R303" s="201" t="s">
        <v>797</v>
      </c>
      <c r="S303" s="201" t="s">
        <v>797</v>
      </c>
      <c r="T303" s="201" t="s">
        <v>797</v>
      </c>
      <c r="U303" s="201" t="s">
        <v>797</v>
      </c>
      <c r="V303" s="19" t="str">
        <f t="shared" si="45"/>
        <v>N/A</v>
      </c>
      <c r="W303" s="3">
        <v>289</v>
      </c>
      <c r="Y303" s="269"/>
      <c r="AA303" s="1"/>
    </row>
    <row r="304" spans="1:27" s="3" customFormat="1" ht="38.4">
      <c r="A304" s="31" t="s">
        <v>644</v>
      </c>
      <c r="B304" s="12" t="s">
        <v>375</v>
      </c>
      <c r="C304" s="110" t="s">
        <v>345</v>
      </c>
      <c r="D304" s="12" t="s">
        <v>376</v>
      </c>
      <c r="E304" s="219" t="s">
        <v>14</v>
      </c>
      <c r="F304" s="12" t="s">
        <v>182</v>
      </c>
      <c r="G304" s="221" t="s">
        <v>12</v>
      </c>
      <c r="H304" s="128" t="s">
        <v>742</v>
      </c>
      <c r="I304" s="17"/>
      <c r="J304" s="19">
        <f t="shared" si="44"/>
        <v>2</v>
      </c>
      <c r="K304" s="19" t="s">
        <v>9</v>
      </c>
      <c r="L304" s="19" t="s">
        <v>9</v>
      </c>
      <c r="M304" s="19" t="str">
        <f t="shared" si="38"/>
        <v>N/A</v>
      </c>
      <c r="N304" s="19" t="str">
        <f t="shared" si="35"/>
        <v>N/A</v>
      </c>
      <c r="O304" s="201" t="s">
        <v>797</v>
      </c>
      <c r="P304" s="201" t="s">
        <v>797</v>
      </c>
      <c r="Q304" s="201" t="s">
        <v>797</v>
      </c>
      <c r="R304" s="201" t="s">
        <v>797</v>
      </c>
      <c r="S304" s="201" t="s">
        <v>797</v>
      </c>
      <c r="T304" s="201" t="s">
        <v>797</v>
      </c>
      <c r="U304" s="201" t="s">
        <v>797</v>
      </c>
      <c r="V304" s="19" t="str">
        <f t="shared" si="45"/>
        <v>N/A</v>
      </c>
      <c r="W304" s="3">
        <v>290</v>
      </c>
      <c r="Y304" s="269"/>
      <c r="AA304" s="1"/>
    </row>
    <row r="305" spans="1:27" s="3" customFormat="1">
      <c r="A305" s="8"/>
      <c r="B305" s="6"/>
      <c r="C305" s="23"/>
      <c r="D305" s="6"/>
      <c r="E305" s="214" t="s">
        <v>14</v>
      </c>
      <c r="F305" s="6" t="s">
        <v>183</v>
      </c>
      <c r="G305" s="222" t="s">
        <v>12</v>
      </c>
      <c r="H305" s="132" t="s">
        <v>373</v>
      </c>
      <c r="I305" s="17"/>
      <c r="J305" s="19">
        <f t="shared" si="44"/>
        <v>2</v>
      </c>
      <c r="K305" s="19" t="s">
        <v>9</v>
      </c>
      <c r="L305" s="19" t="s">
        <v>9</v>
      </c>
      <c r="M305" s="19" t="str">
        <f t="shared" si="38"/>
        <v>N/A</v>
      </c>
      <c r="N305" s="19" t="str">
        <f t="shared" ref="N305:N309" si="47">IF($C$7="■","＊","N/A")</f>
        <v>N/A</v>
      </c>
      <c r="O305" s="201" t="s">
        <v>797</v>
      </c>
      <c r="P305" s="201" t="s">
        <v>797</v>
      </c>
      <c r="Q305" s="201" t="s">
        <v>797</v>
      </c>
      <c r="R305" s="201" t="s">
        <v>797</v>
      </c>
      <c r="S305" s="201" t="s">
        <v>797</v>
      </c>
      <c r="T305" s="201" t="s">
        <v>797</v>
      </c>
      <c r="U305" s="201" t="s">
        <v>797</v>
      </c>
      <c r="V305" s="19" t="str">
        <f t="shared" si="45"/>
        <v>N/A</v>
      </c>
      <c r="W305" s="3">
        <v>291</v>
      </c>
      <c r="Y305" s="269"/>
      <c r="AA305" s="1"/>
    </row>
    <row r="306" spans="1:27" s="3" customFormat="1" ht="76.8">
      <c r="A306" s="31" t="s">
        <v>645</v>
      </c>
      <c r="B306" s="46" t="s">
        <v>375</v>
      </c>
      <c r="C306" s="30" t="s">
        <v>345</v>
      </c>
      <c r="D306" s="46" t="s">
        <v>769</v>
      </c>
      <c r="E306" s="228" t="s">
        <v>10</v>
      </c>
      <c r="F306" s="46" t="s">
        <v>740</v>
      </c>
      <c r="G306" s="223" t="s">
        <v>12</v>
      </c>
      <c r="H306" s="241" t="s">
        <v>741</v>
      </c>
      <c r="I306" s="17"/>
      <c r="J306" s="19">
        <f t="shared" si="44"/>
        <v>2</v>
      </c>
      <c r="K306" s="19" t="s">
        <v>9</v>
      </c>
      <c r="L306" s="19" t="s">
        <v>9</v>
      </c>
      <c r="M306" s="19" t="str">
        <f t="shared" si="38"/>
        <v>N/A</v>
      </c>
      <c r="N306" s="19" t="str">
        <f t="shared" si="47"/>
        <v>N/A</v>
      </c>
      <c r="O306" s="201" t="s">
        <v>797</v>
      </c>
      <c r="P306" s="201" t="s">
        <v>797</v>
      </c>
      <c r="Q306" s="201" t="s">
        <v>797</v>
      </c>
      <c r="R306" s="201" t="s">
        <v>797</v>
      </c>
      <c r="S306" s="201" t="s">
        <v>797</v>
      </c>
      <c r="T306" s="201" t="s">
        <v>797</v>
      </c>
      <c r="U306" s="201" t="s">
        <v>797</v>
      </c>
      <c r="V306" s="19" t="str">
        <f t="shared" si="45"/>
        <v>N/A</v>
      </c>
      <c r="W306" s="3">
        <v>292</v>
      </c>
      <c r="Y306" s="269"/>
      <c r="AA306" s="1"/>
    </row>
    <row r="307" spans="1:27" s="3" customFormat="1" ht="38.4">
      <c r="A307" s="31" t="s">
        <v>646</v>
      </c>
      <c r="B307" s="12" t="s">
        <v>370</v>
      </c>
      <c r="C307" s="110" t="s">
        <v>345</v>
      </c>
      <c r="D307" s="12" t="s">
        <v>771</v>
      </c>
      <c r="E307" s="219" t="s">
        <v>14</v>
      </c>
      <c r="F307" s="12" t="s">
        <v>182</v>
      </c>
      <c r="G307" s="221" t="s">
        <v>12</v>
      </c>
      <c r="H307" s="128" t="s">
        <v>508</v>
      </c>
      <c r="I307" s="17"/>
      <c r="J307" s="19">
        <f t="shared" si="44"/>
        <v>2</v>
      </c>
      <c r="K307" s="19" t="s">
        <v>9</v>
      </c>
      <c r="L307" s="19" t="s">
        <v>9</v>
      </c>
      <c r="M307" s="19" t="str">
        <f t="shared" si="38"/>
        <v>N/A</v>
      </c>
      <c r="N307" s="19" t="str">
        <f t="shared" si="47"/>
        <v>N/A</v>
      </c>
      <c r="O307" s="201" t="s">
        <v>797</v>
      </c>
      <c r="P307" s="201" t="s">
        <v>797</v>
      </c>
      <c r="Q307" s="201" t="s">
        <v>797</v>
      </c>
      <c r="R307" s="201" t="s">
        <v>797</v>
      </c>
      <c r="S307" s="201" t="s">
        <v>797</v>
      </c>
      <c r="T307" s="201" t="s">
        <v>797</v>
      </c>
      <c r="U307" s="201" t="s">
        <v>797</v>
      </c>
      <c r="V307" s="19" t="str">
        <f t="shared" si="45"/>
        <v>N/A</v>
      </c>
      <c r="W307" s="3">
        <v>293</v>
      </c>
      <c r="Y307" s="269"/>
      <c r="AA307" s="1"/>
    </row>
    <row r="308" spans="1:27" s="3" customFormat="1">
      <c r="A308" s="8"/>
      <c r="B308" s="6"/>
      <c r="C308" s="23"/>
      <c r="D308" s="6"/>
      <c r="E308" s="214" t="s">
        <v>14</v>
      </c>
      <c r="F308" s="6" t="s">
        <v>183</v>
      </c>
      <c r="G308" s="222" t="s">
        <v>12</v>
      </c>
      <c r="H308" s="132" t="s">
        <v>371</v>
      </c>
      <c r="I308" s="17"/>
      <c r="J308" s="19">
        <f t="shared" si="44"/>
        <v>2</v>
      </c>
      <c r="K308" s="19" t="s">
        <v>9</v>
      </c>
      <c r="L308" s="19" t="s">
        <v>9</v>
      </c>
      <c r="M308" s="19" t="str">
        <f t="shared" si="38"/>
        <v>N/A</v>
      </c>
      <c r="N308" s="19" t="str">
        <f t="shared" si="47"/>
        <v>N/A</v>
      </c>
      <c r="O308" s="201" t="s">
        <v>797</v>
      </c>
      <c r="P308" s="201" t="s">
        <v>797</v>
      </c>
      <c r="Q308" s="201" t="s">
        <v>797</v>
      </c>
      <c r="R308" s="201" t="s">
        <v>797</v>
      </c>
      <c r="S308" s="201" t="s">
        <v>797</v>
      </c>
      <c r="T308" s="201" t="s">
        <v>797</v>
      </c>
      <c r="U308" s="201" t="s">
        <v>797</v>
      </c>
      <c r="V308" s="19" t="str">
        <f t="shared" si="45"/>
        <v>N/A</v>
      </c>
      <c r="W308" s="3">
        <v>294</v>
      </c>
      <c r="Y308" s="270"/>
      <c r="AA308" s="1"/>
    </row>
    <row r="309" spans="1:27" s="3" customFormat="1" ht="38.4">
      <c r="A309" s="31" t="s">
        <v>700</v>
      </c>
      <c r="B309" s="46" t="s">
        <v>499</v>
      </c>
      <c r="C309" s="30" t="s">
        <v>438</v>
      </c>
      <c r="D309" s="46" t="s">
        <v>772</v>
      </c>
      <c r="E309" s="228" t="s">
        <v>10</v>
      </c>
      <c r="F309" s="98" t="s">
        <v>146</v>
      </c>
      <c r="G309" s="223"/>
      <c r="H309" s="29"/>
      <c r="I309" s="17"/>
      <c r="J309" s="19" t="str">
        <f>IF($C$5="■",3,"N/A")</f>
        <v>N/A</v>
      </c>
      <c r="K309" s="19" t="s">
        <v>9</v>
      </c>
      <c r="L309" s="19" t="s">
        <v>9</v>
      </c>
      <c r="M309" s="19" t="str">
        <f t="shared" si="38"/>
        <v>N/A</v>
      </c>
      <c r="N309" s="19" t="str">
        <f t="shared" si="47"/>
        <v>N/A</v>
      </c>
      <c r="O309" s="201" t="s">
        <v>797</v>
      </c>
      <c r="P309" s="201" t="s">
        <v>797</v>
      </c>
      <c r="Q309" s="201" t="s">
        <v>797</v>
      </c>
      <c r="R309" s="201" t="s">
        <v>797</v>
      </c>
      <c r="S309" s="201" t="s">
        <v>797</v>
      </c>
      <c r="T309" s="201" t="s">
        <v>797</v>
      </c>
      <c r="U309" s="201" t="s">
        <v>797</v>
      </c>
      <c r="V309" s="201" t="s">
        <v>797</v>
      </c>
      <c r="W309" s="3">
        <v>295</v>
      </c>
      <c r="Y309" s="203"/>
      <c r="AA309" s="1"/>
    </row>
    <row r="310" spans="1:27" s="3" customFormat="1">
      <c r="A310" s="243" t="s">
        <v>27</v>
      </c>
      <c r="B310" s="244" t="s">
        <v>521</v>
      </c>
      <c r="C310" s="245"/>
      <c r="D310" s="246"/>
      <c r="E310" s="247"/>
      <c r="F310" s="246"/>
      <c r="G310" s="247"/>
      <c r="H310" s="248"/>
      <c r="I310" s="17"/>
      <c r="J310" s="19"/>
      <c r="K310" s="19"/>
      <c r="L310" s="19"/>
      <c r="M310" s="19"/>
      <c r="N310" s="19"/>
      <c r="O310" s="19"/>
      <c r="P310" s="19"/>
      <c r="Q310" s="19"/>
      <c r="R310" s="19"/>
      <c r="S310" s="19"/>
      <c r="T310" s="19"/>
      <c r="U310" s="19"/>
      <c r="V310" s="19"/>
      <c r="W310" s="3">
        <v>296</v>
      </c>
      <c r="Y310" s="250"/>
      <c r="AA310" s="43"/>
    </row>
    <row r="311" spans="1:27" s="3" customFormat="1" ht="57.6">
      <c r="A311" s="31" t="s">
        <v>647</v>
      </c>
      <c r="B311" s="46" t="s">
        <v>506</v>
      </c>
      <c r="C311" s="30" t="s">
        <v>438</v>
      </c>
      <c r="D311" s="46" t="s">
        <v>773</v>
      </c>
      <c r="E311" s="228" t="s">
        <v>10</v>
      </c>
      <c r="F311" s="98" t="s">
        <v>146</v>
      </c>
      <c r="G311" s="223"/>
      <c r="H311" s="29"/>
      <c r="I311" s="17"/>
      <c r="J311" s="19" t="str">
        <f t="shared" ref="J311:J313" si="48">IF($C$5="■",3,"N/A")</f>
        <v>N/A</v>
      </c>
      <c r="K311" s="19" t="s">
        <v>9</v>
      </c>
      <c r="L311" s="19" t="s">
        <v>9</v>
      </c>
      <c r="M311" s="19" t="str">
        <f t="shared" ref="M311:M313" si="49">IF($C$6="■","＊","N/A")</f>
        <v>N/A</v>
      </c>
      <c r="N311" s="19" t="str">
        <f t="shared" ref="N311:N313" si="50">IF($C$7="■","＊","N/A")</f>
        <v>N/A</v>
      </c>
      <c r="O311" s="201" t="s">
        <v>797</v>
      </c>
      <c r="P311" s="201" t="s">
        <v>797</v>
      </c>
      <c r="Q311" s="201" t="s">
        <v>797</v>
      </c>
      <c r="R311" s="201" t="s">
        <v>797</v>
      </c>
      <c r="S311" s="201" t="s">
        <v>797</v>
      </c>
      <c r="T311" s="201" t="s">
        <v>797</v>
      </c>
      <c r="U311" s="201" t="s">
        <v>797</v>
      </c>
      <c r="V311" s="201" t="s">
        <v>797</v>
      </c>
      <c r="W311" s="3">
        <v>297</v>
      </c>
      <c r="Y311" s="268" t="s">
        <v>811</v>
      </c>
      <c r="AA311" s="1"/>
    </row>
    <row r="312" spans="1:27" s="3" customFormat="1" ht="38.4">
      <c r="A312" s="31" t="s">
        <v>648</v>
      </c>
      <c r="B312" s="46" t="s">
        <v>506</v>
      </c>
      <c r="C312" s="30" t="s">
        <v>438</v>
      </c>
      <c r="D312" s="46" t="s">
        <v>774</v>
      </c>
      <c r="E312" s="228" t="s">
        <v>10</v>
      </c>
      <c r="F312" s="98" t="s">
        <v>146</v>
      </c>
      <c r="G312" s="223"/>
      <c r="H312" s="29"/>
      <c r="I312" s="17"/>
      <c r="J312" s="19" t="str">
        <f t="shared" si="48"/>
        <v>N/A</v>
      </c>
      <c r="K312" s="19" t="s">
        <v>9</v>
      </c>
      <c r="L312" s="19" t="s">
        <v>9</v>
      </c>
      <c r="M312" s="19" t="str">
        <f t="shared" si="49"/>
        <v>N/A</v>
      </c>
      <c r="N312" s="19" t="str">
        <f t="shared" si="50"/>
        <v>N/A</v>
      </c>
      <c r="O312" s="201" t="s">
        <v>797</v>
      </c>
      <c r="P312" s="201" t="s">
        <v>797</v>
      </c>
      <c r="Q312" s="201" t="s">
        <v>797</v>
      </c>
      <c r="R312" s="201" t="s">
        <v>797</v>
      </c>
      <c r="S312" s="201" t="s">
        <v>797</v>
      </c>
      <c r="T312" s="201" t="s">
        <v>797</v>
      </c>
      <c r="U312" s="201" t="s">
        <v>797</v>
      </c>
      <c r="V312" s="201" t="s">
        <v>797</v>
      </c>
      <c r="W312" s="3">
        <v>298</v>
      </c>
      <c r="Y312" s="269"/>
      <c r="AA312" s="1"/>
    </row>
    <row r="313" spans="1:27" s="3" customFormat="1" ht="134.4">
      <c r="A313" s="31" t="s">
        <v>649</v>
      </c>
      <c r="B313" s="46" t="s">
        <v>506</v>
      </c>
      <c r="C313" s="30" t="s">
        <v>438</v>
      </c>
      <c r="D313" s="46" t="s">
        <v>519</v>
      </c>
      <c r="E313" s="228" t="s">
        <v>10</v>
      </c>
      <c r="F313" s="46" t="s">
        <v>518</v>
      </c>
      <c r="G313" s="223" t="s">
        <v>12</v>
      </c>
      <c r="H313" s="242" t="s">
        <v>517</v>
      </c>
      <c r="I313" s="197"/>
      <c r="J313" s="19" t="str">
        <f t="shared" si="48"/>
        <v>N/A</v>
      </c>
      <c r="K313" s="19" t="s">
        <v>9</v>
      </c>
      <c r="L313" s="19" t="s">
        <v>9</v>
      </c>
      <c r="M313" s="19" t="str">
        <f t="shared" si="49"/>
        <v>N/A</v>
      </c>
      <c r="N313" s="19" t="str">
        <f t="shared" si="50"/>
        <v>N/A</v>
      </c>
      <c r="O313" s="201" t="s">
        <v>797</v>
      </c>
      <c r="P313" s="201" t="s">
        <v>797</v>
      </c>
      <c r="Q313" s="201" t="s">
        <v>797</v>
      </c>
      <c r="R313" s="201" t="s">
        <v>797</v>
      </c>
      <c r="S313" s="201" t="s">
        <v>797</v>
      </c>
      <c r="T313" s="201" t="s">
        <v>797</v>
      </c>
      <c r="U313" s="201" t="s">
        <v>797</v>
      </c>
      <c r="V313" s="201" t="s">
        <v>797</v>
      </c>
      <c r="W313" s="3">
        <v>299</v>
      </c>
      <c r="Y313" s="270"/>
      <c r="AA313" s="1"/>
    </row>
    <row r="314" spans="1:27" s="88" customFormat="1">
      <c r="A314" s="82" t="s">
        <v>500</v>
      </c>
      <c r="B314" s="83"/>
      <c r="C314" s="84"/>
      <c r="D314" s="85"/>
      <c r="E314" s="216"/>
      <c r="F314" s="85"/>
      <c r="G314" s="216"/>
      <c r="H314" s="86"/>
      <c r="J314" s="87"/>
      <c r="K314" s="87"/>
      <c r="L314" s="87"/>
      <c r="M314" s="87"/>
      <c r="N314" s="87"/>
      <c r="O314" s="87"/>
      <c r="P314" s="87"/>
      <c r="Q314" s="87"/>
      <c r="R314" s="87"/>
      <c r="S314" s="87"/>
      <c r="T314" s="87"/>
      <c r="U314" s="87"/>
      <c r="V314" s="87"/>
      <c r="W314" s="3">
        <v>300</v>
      </c>
      <c r="X314" s="87"/>
      <c r="Y314" s="205"/>
      <c r="Z314" s="87"/>
    </row>
    <row r="315" spans="1:27">
      <c r="W315" s="3">
        <v>301</v>
      </c>
    </row>
    <row r="316" spans="1:27" s="114" customFormat="1">
      <c r="A316" s="116" t="s">
        <v>28</v>
      </c>
      <c r="B316" s="117" t="s">
        <v>522</v>
      </c>
      <c r="C316" s="118"/>
      <c r="D316" s="111"/>
      <c r="E316" s="210"/>
      <c r="F316" s="119"/>
      <c r="G316" s="210"/>
      <c r="H316" s="120"/>
      <c r="I316" s="88"/>
      <c r="J316" s="87"/>
      <c r="K316" s="87"/>
      <c r="L316" s="87"/>
      <c r="M316" s="87"/>
      <c r="N316" s="87"/>
      <c r="O316" s="87"/>
      <c r="P316" s="87"/>
      <c r="Q316" s="87"/>
      <c r="R316" s="87"/>
      <c r="S316" s="87"/>
      <c r="T316" s="87"/>
      <c r="U316" s="87"/>
      <c r="V316" s="87"/>
      <c r="W316" s="3">
        <v>302</v>
      </c>
      <c r="Y316" s="204"/>
      <c r="AA316" s="121"/>
    </row>
    <row r="317" spans="1:27" s="3" customFormat="1" ht="38.4">
      <c r="A317" s="31" t="s">
        <v>531</v>
      </c>
      <c r="B317" s="45" t="s">
        <v>29</v>
      </c>
      <c r="C317" s="30" t="s">
        <v>345</v>
      </c>
      <c r="D317" s="46" t="s">
        <v>857</v>
      </c>
      <c r="E317" s="228" t="s">
        <v>10</v>
      </c>
      <c r="F317" s="98" t="s">
        <v>146</v>
      </c>
      <c r="G317" s="223"/>
      <c r="H317" s="89" t="s">
        <v>523</v>
      </c>
      <c r="I317" s="2"/>
      <c r="J317" s="19">
        <f t="shared" ref="J317:J320" si="51">IF($C$4="■",2,"N/A")</f>
        <v>2</v>
      </c>
      <c r="K317" s="3" t="s">
        <v>9</v>
      </c>
      <c r="L317" s="3" t="s">
        <v>9</v>
      </c>
      <c r="M317" s="201" t="s">
        <v>797</v>
      </c>
      <c r="N317" s="201" t="s">
        <v>797</v>
      </c>
      <c r="O317" s="201" t="s">
        <v>797</v>
      </c>
      <c r="P317" s="201" t="s">
        <v>797</v>
      </c>
      <c r="Q317" s="201" t="s">
        <v>797</v>
      </c>
      <c r="R317" s="201" t="s">
        <v>797</v>
      </c>
      <c r="S317" s="201" t="s">
        <v>797</v>
      </c>
      <c r="T317" s="201" t="s">
        <v>797</v>
      </c>
      <c r="U317" s="201" t="s">
        <v>797</v>
      </c>
      <c r="V317" s="201" t="s">
        <v>797</v>
      </c>
      <c r="W317" s="3">
        <v>303</v>
      </c>
      <c r="Y317" s="206"/>
      <c r="AA317" s="1"/>
    </row>
    <row r="318" spans="1:27" s="3" customFormat="1" ht="38.4">
      <c r="A318" s="31" t="s">
        <v>532</v>
      </c>
      <c r="B318" s="14" t="s">
        <v>30</v>
      </c>
      <c r="C318" s="110" t="s">
        <v>345</v>
      </c>
      <c r="D318" s="12" t="s">
        <v>524</v>
      </c>
      <c r="E318" s="219" t="s">
        <v>14</v>
      </c>
      <c r="F318" s="12" t="s">
        <v>526</v>
      </c>
      <c r="G318" s="234"/>
      <c r="H318" s="81" t="s">
        <v>530</v>
      </c>
      <c r="I318" s="2"/>
      <c r="J318" s="19">
        <f t="shared" si="51"/>
        <v>2</v>
      </c>
      <c r="K318" s="3" t="s">
        <v>9</v>
      </c>
      <c r="L318" s="3" t="s">
        <v>9</v>
      </c>
      <c r="M318" s="201" t="s">
        <v>797</v>
      </c>
      <c r="N318" s="201" t="s">
        <v>797</v>
      </c>
      <c r="O318" s="201" t="s">
        <v>797</v>
      </c>
      <c r="P318" s="201" t="s">
        <v>797</v>
      </c>
      <c r="Q318" s="201" t="s">
        <v>797</v>
      </c>
      <c r="R318" s="201" t="s">
        <v>797</v>
      </c>
      <c r="S318" s="201" t="s">
        <v>797</v>
      </c>
      <c r="T318" s="201" t="s">
        <v>797</v>
      </c>
      <c r="U318" s="201" t="s">
        <v>797</v>
      </c>
      <c r="V318" s="201" t="s">
        <v>797</v>
      </c>
      <c r="W318" s="3">
        <v>304</v>
      </c>
      <c r="Y318" s="268" t="s">
        <v>812</v>
      </c>
      <c r="AA318" s="1"/>
    </row>
    <row r="319" spans="1:27" s="3" customFormat="1">
      <c r="A319" s="10"/>
      <c r="B319" s="1"/>
      <c r="C319" s="19"/>
      <c r="D319" s="2"/>
      <c r="E319" s="220" t="s">
        <v>14</v>
      </c>
      <c r="F319" s="2" t="s">
        <v>527</v>
      </c>
      <c r="G319" s="235"/>
      <c r="H319" s="9"/>
      <c r="I319" s="1"/>
      <c r="J319" s="19">
        <f t="shared" si="51"/>
        <v>2</v>
      </c>
      <c r="K319" s="3" t="s">
        <v>9</v>
      </c>
      <c r="L319" s="3" t="s">
        <v>9</v>
      </c>
      <c r="M319" s="201" t="s">
        <v>797</v>
      </c>
      <c r="N319" s="201" t="s">
        <v>797</v>
      </c>
      <c r="O319" s="201" t="s">
        <v>797</v>
      </c>
      <c r="P319" s="201" t="s">
        <v>797</v>
      </c>
      <c r="Q319" s="201" t="s">
        <v>797</v>
      </c>
      <c r="R319" s="201" t="s">
        <v>797</v>
      </c>
      <c r="S319" s="201" t="s">
        <v>797</v>
      </c>
      <c r="T319" s="201" t="s">
        <v>797</v>
      </c>
      <c r="U319" s="201" t="s">
        <v>797</v>
      </c>
      <c r="V319" s="201" t="s">
        <v>797</v>
      </c>
      <c r="W319" s="3">
        <v>305</v>
      </c>
      <c r="Y319" s="271"/>
      <c r="AA319" s="1"/>
    </row>
    <row r="320" spans="1:27" s="3" customFormat="1">
      <c r="A320" s="8"/>
      <c r="B320" s="7"/>
      <c r="C320" s="23"/>
      <c r="D320" s="6"/>
      <c r="E320" s="214" t="s">
        <v>14</v>
      </c>
      <c r="F320" s="6" t="s">
        <v>528</v>
      </c>
      <c r="G320" s="236"/>
      <c r="H320" s="5"/>
      <c r="I320" s="1"/>
      <c r="J320" s="19">
        <f t="shared" si="51"/>
        <v>2</v>
      </c>
      <c r="K320" s="3" t="s">
        <v>9</v>
      </c>
      <c r="L320" s="3" t="s">
        <v>9</v>
      </c>
      <c r="M320" s="201" t="s">
        <v>797</v>
      </c>
      <c r="N320" s="201" t="s">
        <v>797</v>
      </c>
      <c r="O320" s="201" t="s">
        <v>797</v>
      </c>
      <c r="P320" s="201" t="s">
        <v>797</v>
      </c>
      <c r="Q320" s="201" t="s">
        <v>797</v>
      </c>
      <c r="R320" s="201" t="s">
        <v>797</v>
      </c>
      <c r="S320" s="201" t="s">
        <v>797</v>
      </c>
      <c r="T320" s="201" t="s">
        <v>797</v>
      </c>
      <c r="U320" s="201" t="s">
        <v>797</v>
      </c>
      <c r="V320" s="201" t="s">
        <v>797</v>
      </c>
      <c r="W320" s="3">
        <v>306</v>
      </c>
      <c r="Y320" s="272"/>
      <c r="AA320" s="1"/>
    </row>
    <row r="321" spans="1:26" s="88" customFormat="1">
      <c r="A321" s="82" t="s">
        <v>529</v>
      </c>
      <c r="B321" s="83"/>
      <c r="C321" s="84"/>
      <c r="D321" s="85"/>
      <c r="E321" s="216"/>
      <c r="F321" s="85"/>
      <c r="G321" s="216"/>
      <c r="H321" s="86"/>
      <c r="J321" s="87"/>
      <c r="K321" s="87"/>
      <c r="L321" s="87"/>
      <c r="M321" s="87"/>
      <c r="N321" s="87"/>
      <c r="O321" s="87"/>
      <c r="P321" s="87"/>
      <c r="Q321" s="87"/>
      <c r="R321" s="87"/>
      <c r="S321" s="87"/>
      <c r="T321" s="87"/>
      <c r="U321" s="87"/>
      <c r="V321" s="87"/>
      <c r="W321" s="3">
        <v>307</v>
      </c>
      <c r="X321" s="87"/>
      <c r="Y321" s="205"/>
      <c r="Z321" s="87"/>
    </row>
  </sheetData>
  <mergeCells count="27">
    <mergeCell ref="B2:H2"/>
    <mergeCell ref="Y13:Y14"/>
    <mergeCell ref="Y311:Y313"/>
    <mergeCell ref="Y318:Y320"/>
    <mergeCell ref="Y26:Y34"/>
    <mergeCell ref="Y40:Y48"/>
    <mergeCell ref="Y50:Y187"/>
    <mergeCell ref="Y211:Y214"/>
    <mergeCell ref="Y215:Y217"/>
    <mergeCell ref="Y218:Y222"/>
    <mergeCell ref="Y209:Y210"/>
    <mergeCell ref="Y292:Y298"/>
    <mergeCell ref="Y299:Y308"/>
    <mergeCell ref="Y290:Y291"/>
    <mergeCell ref="Y223:Y238"/>
    <mergeCell ref="Y239:Y281"/>
    <mergeCell ref="Y283:Y289"/>
    <mergeCell ref="A13:A14"/>
    <mergeCell ref="B13:D13"/>
    <mergeCell ref="E13:H13"/>
    <mergeCell ref="E14:F14"/>
    <mergeCell ref="G14:H14"/>
    <mergeCell ref="Y16:Y17"/>
    <mergeCell ref="Y18:Y19"/>
    <mergeCell ref="Y20:Y21"/>
    <mergeCell ref="Y188:Y206"/>
    <mergeCell ref="Y207:Y208"/>
  </mergeCells>
  <phoneticPr fontId="3"/>
  <conditionalFormatting sqref="A40:H48">
    <cfRule type="expression" dxfId="39" priority="25">
      <formula>$J40="N/A"</formula>
    </cfRule>
  </conditionalFormatting>
  <conditionalFormatting sqref="A40:H313">
    <cfRule type="expression" dxfId="38" priority="15">
      <formula>AND($M40="N/A",$N40="N/A")</formula>
    </cfRule>
  </conditionalFormatting>
  <conditionalFormatting sqref="A50:H309">
    <cfRule type="expression" dxfId="37" priority="16">
      <formula>$J50="N/A"</formula>
    </cfRule>
  </conditionalFormatting>
  <conditionalFormatting sqref="A58:H74">
    <cfRule type="expression" dxfId="36" priority="72">
      <formula>$E$55="■"</formula>
    </cfRule>
  </conditionalFormatting>
  <conditionalFormatting sqref="A67:H74">
    <cfRule type="expression" dxfId="35" priority="73">
      <formula>OR($E$58="■",$E$59="■",$E$60="■",$E$61="■",$E$62="■",$E$63="■",$E$64="■",$E$65="■")</formula>
    </cfRule>
  </conditionalFormatting>
  <conditionalFormatting sqref="A69:H72">
    <cfRule type="expression" dxfId="34" priority="75">
      <formula>$E$68="■"</formula>
    </cfRule>
  </conditionalFormatting>
  <conditionalFormatting sqref="A89:H128">
    <cfRule type="expression" dxfId="33" priority="68">
      <formula>AND($E$78="■",$E$80="■")</formula>
    </cfRule>
  </conditionalFormatting>
  <conditionalFormatting sqref="A92:H96">
    <cfRule type="expression" dxfId="32" priority="67">
      <formula>$E$90="■"</formula>
    </cfRule>
  </conditionalFormatting>
  <conditionalFormatting sqref="A97:H128">
    <cfRule type="expression" dxfId="31" priority="69">
      <formula>$E$89="■"</formula>
    </cfRule>
  </conditionalFormatting>
  <conditionalFormatting sqref="A131:H145">
    <cfRule type="expression" dxfId="30" priority="66">
      <formula>$E$130="■"</formula>
    </cfRule>
  </conditionalFormatting>
  <conditionalFormatting sqref="A136:H139">
    <cfRule type="expression" dxfId="29" priority="64">
      <formula>$E$135="■"</formula>
    </cfRule>
  </conditionalFormatting>
  <conditionalFormatting sqref="A140:H143">
    <cfRule type="expression" dxfId="28" priority="65">
      <formula>$E$134="■"</formula>
    </cfRule>
  </conditionalFormatting>
  <conditionalFormatting sqref="A150:H159">
    <cfRule type="expression" dxfId="27" priority="63">
      <formula>OR($E$146="■",$E$147="■")</formula>
    </cfRule>
  </conditionalFormatting>
  <conditionalFormatting sqref="A157:H159">
    <cfRule type="expression" dxfId="26" priority="62">
      <formula>OR($E$150="■",$E$151="■",$E$152="■",$E$153="■",$E$154="■",$E$155="■")</formula>
    </cfRule>
  </conditionalFormatting>
  <conditionalFormatting sqref="A163:H173">
    <cfRule type="expression" dxfId="25" priority="60">
      <formula>$E$160="■"</formula>
    </cfRule>
  </conditionalFormatting>
  <conditionalFormatting sqref="A168:H173">
    <cfRule type="expression" dxfId="24" priority="61">
      <formula>OR($E$163="■",$E$164="■",$E$165="■",$E$166="■")</formula>
    </cfRule>
  </conditionalFormatting>
  <conditionalFormatting sqref="A177:H185">
    <cfRule type="expression" dxfId="23" priority="58">
      <formula>$E$174="■"</formula>
    </cfRule>
  </conditionalFormatting>
  <conditionalFormatting sqref="A180:H185">
    <cfRule type="expression" dxfId="22" priority="59">
      <formula>OR($E$177="■",$E$178="■")</formula>
    </cfRule>
  </conditionalFormatting>
  <conditionalFormatting sqref="A188:H206">
    <cfRule type="expression" dxfId="21" priority="14">
      <formula>$O188="N/A"</formula>
    </cfRule>
  </conditionalFormatting>
  <conditionalFormatting sqref="A207:H208">
    <cfRule type="expression" dxfId="20" priority="13">
      <formula>$P207="N/A"</formula>
    </cfRule>
  </conditionalFormatting>
  <conditionalFormatting sqref="A211:H214">
    <cfRule type="expression" dxfId="19" priority="12">
      <formula>AND($Q211="N/A",$S211="N/A")</formula>
    </cfRule>
  </conditionalFormatting>
  <conditionalFormatting sqref="A213:H214">
    <cfRule type="expression" dxfId="18" priority="57">
      <formula>$E$211="■"</formula>
    </cfRule>
  </conditionalFormatting>
  <conditionalFormatting sqref="A215:H217">
    <cfRule type="expression" dxfId="17" priority="11">
      <formula>$R215="N/A"</formula>
    </cfRule>
  </conditionalFormatting>
  <conditionalFormatting sqref="A218:H222">
    <cfRule type="expression" dxfId="16" priority="10">
      <formula>AND($Q218="N/A",$S218="N/A")</formula>
    </cfRule>
  </conditionalFormatting>
  <conditionalFormatting sqref="A223:H231">
    <cfRule type="expression" dxfId="15" priority="1">
      <formula>$Q223="N/A"</formula>
    </cfRule>
  </conditionalFormatting>
  <conditionalFormatting sqref="A232:H237">
    <cfRule type="expression" dxfId="14" priority="9">
      <formula>$S232="N/A"</formula>
    </cfRule>
  </conditionalFormatting>
  <conditionalFormatting sqref="A238:H238">
    <cfRule type="expression" dxfId="13" priority="8">
      <formula>$Q$238="N/A"</formula>
    </cfRule>
  </conditionalFormatting>
  <conditionalFormatting sqref="A239:H281">
    <cfRule type="expression" dxfId="12" priority="7">
      <formula>$S239="N/A"</formula>
    </cfRule>
  </conditionalFormatting>
  <conditionalFormatting sqref="A282:H282">
    <cfRule type="expression" dxfId="11" priority="6">
      <formula>AND($Q$282="N/A",$S$282="N/A")</formula>
    </cfRule>
  </conditionalFormatting>
  <conditionalFormatting sqref="A283:H289">
    <cfRule type="expression" dxfId="10" priority="5">
      <formula>$T283="N/A"</formula>
    </cfRule>
  </conditionalFormatting>
  <conditionalFormatting sqref="A290:H291">
    <cfRule type="expression" dxfId="9" priority="4">
      <formula>$U290="N/A"</formula>
    </cfRule>
  </conditionalFormatting>
  <conditionalFormatting sqref="A294:H298">
    <cfRule type="expression" dxfId="8" priority="31">
      <formula>$E$293="■"</formula>
    </cfRule>
  </conditionalFormatting>
  <conditionalFormatting sqref="A299:H308">
    <cfRule type="expression" dxfId="7" priority="3">
      <formula>$V299="N/A"</formula>
    </cfRule>
  </conditionalFormatting>
  <conditionalFormatting sqref="A302:H302">
    <cfRule type="expression" dxfId="6" priority="56">
      <formula>$E$301="■"</formula>
    </cfRule>
  </conditionalFormatting>
  <conditionalFormatting sqref="A306:H306">
    <cfRule type="expression" dxfId="5" priority="53">
      <formula>$E$305="■"</formula>
    </cfRule>
  </conditionalFormatting>
  <conditionalFormatting sqref="A311:H313">
    <cfRule type="expression" dxfId="4" priority="23">
      <formula>$J311="N/A"</formula>
    </cfRule>
  </conditionalFormatting>
  <conditionalFormatting sqref="A317:H320">
    <cfRule type="expression" dxfId="3" priority="22">
      <formula>$J317="N/A"</formula>
    </cfRule>
  </conditionalFormatting>
  <dataValidations count="1">
    <dataValidation type="list" allowBlank="1" showInputMessage="1" showErrorMessage="1" sqref="E16:E21 E26:E33 E40:E48 E317:E320 E174:E181 E123:E130 E134:E143 E120 E146:E156 E160:E169 E311:E313 E54:E72 E75:E96 E102 E105 E108 E111 E114 E117 E187:E275 E277:E309 C4:C10 E8:E10 G8:G9" xr:uid="{DBD03FA3-474C-4C28-B5E1-3E8205684955}">
      <formula1>"□,■"</formula1>
    </dataValidation>
  </dataValidations>
  <hyperlinks>
    <hyperlink ref="H313" location="物品情報!A1" display="(参考)物品情報_フォーマット" xr:uid="{67AB6AB5-9528-4251-9740-6FD6C6E54890}"/>
    <hyperlink ref="H17" location="取得テレメトリ一覧!A1" display="JAXAformat0へ" xr:uid="{DB72E84E-8DA7-482E-AA34-F48149C3655E}"/>
    <hyperlink ref="H302" location="通信要求サマリ!A1" display="通信要求サマリへ" xr:uid="{39013E88-4EF5-4AE6-9480-20BC786A79D0}"/>
    <hyperlink ref="H306" location="通信要求サマリ!A1" display="通信要求サマリへ" xr:uid="{30D2343D-34FD-4326-B777-159E130A37A9}"/>
  </hyperlinks>
  <pageMargins left="0.7" right="0.7" top="0.75" bottom="0.75" header="0.3" footer="0.3"/>
  <pageSetup paperSize="9" scale="32"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68B4-8A3C-4D76-B37C-9BC83296D564}">
  <sheetPr codeName="Sheet6"/>
  <dimension ref="B2:E16"/>
  <sheetViews>
    <sheetView workbookViewId="0"/>
  </sheetViews>
  <sheetFormatPr defaultRowHeight="18"/>
  <cols>
    <col min="1" max="1" width="2.3984375" customWidth="1"/>
    <col min="2" max="2" width="12.19921875" customWidth="1"/>
    <col min="3" max="3" width="44.59765625" customWidth="1"/>
    <col min="4" max="4" width="22.8984375" customWidth="1"/>
    <col min="5" max="5" width="26.59765625" bestFit="1" customWidth="1"/>
  </cols>
  <sheetData>
    <row r="2" spans="2:5">
      <c r="B2" t="s">
        <v>487</v>
      </c>
    </row>
    <row r="3" spans="2:5">
      <c r="B3" s="32" t="s">
        <v>31</v>
      </c>
      <c r="C3" s="32" t="s">
        <v>479</v>
      </c>
      <c r="D3" s="32" t="s">
        <v>480</v>
      </c>
      <c r="E3" s="32" t="s">
        <v>481</v>
      </c>
    </row>
    <row r="4" spans="2:5">
      <c r="B4" s="32"/>
      <c r="C4" s="32"/>
      <c r="D4" s="32"/>
      <c r="E4" s="32"/>
    </row>
    <row r="5" spans="2:5">
      <c r="B5" s="32"/>
      <c r="C5" s="32"/>
      <c r="D5" s="32"/>
      <c r="E5" s="32"/>
    </row>
    <row r="6" spans="2:5">
      <c r="B6" s="32"/>
      <c r="C6" s="32"/>
      <c r="D6" s="32"/>
      <c r="E6" s="32"/>
    </row>
    <row r="7" spans="2:5">
      <c r="B7" s="32"/>
      <c r="C7" s="32"/>
      <c r="D7" s="32"/>
      <c r="E7" s="32"/>
    </row>
    <row r="8" spans="2:5">
      <c r="B8" s="32"/>
      <c r="C8" s="32"/>
      <c r="D8" s="32"/>
      <c r="E8" s="32"/>
    </row>
    <row r="9" spans="2:5">
      <c r="B9" s="32"/>
      <c r="C9" s="32"/>
      <c r="D9" s="32"/>
      <c r="E9" s="32"/>
    </row>
    <row r="10" spans="2:5">
      <c r="B10" s="32"/>
      <c r="C10" s="32"/>
      <c r="D10" s="32"/>
      <c r="E10" s="32"/>
    </row>
    <row r="11" spans="2:5">
      <c r="B11" s="32"/>
      <c r="C11" s="32"/>
      <c r="D11" s="32"/>
      <c r="E11" s="32"/>
    </row>
    <row r="12" spans="2:5">
      <c r="B12" s="32"/>
      <c r="C12" s="32"/>
      <c r="D12" s="32"/>
      <c r="E12" s="32"/>
    </row>
    <row r="13" spans="2:5">
      <c r="B13" s="32"/>
      <c r="C13" s="32"/>
      <c r="D13" s="32"/>
      <c r="E13" s="32"/>
    </row>
    <row r="14" spans="2:5">
      <c r="B14" s="32"/>
      <c r="C14" s="32"/>
      <c r="D14" s="32"/>
      <c r="E14" s="32"/>
    </row>
    <row r="15" spans="2:5">
      <c r="B15" s="32"/>
      <c r="C15" s="32"/>
      <c r="D15" s="32"/>
      <c r="E15" s="32"/>
    </row>
    <row r="16" spans="2:5">
      <c r="B16" s="32"/>
      <c r="C16" s="32"/>
      <c r="D16" s="32"/>
      <c r="E16" s="32"/>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3A9E1-1979-4388-A5EC-80836FAF3D0D}">
  <sheetPr codeName="Sheet25"/>
  <dimension ref="B1:O55"/>
  <sheetViews>
    <sheetView zoomScale="80" zoomScaleNormal="80" workbookViewId="0">
      <selection activeCell="B4" sqref="B4"/>
    </sheetView>
  </sheetViews>
  <sheetFormatPr defaultRowHeight="17.399999999999999"/>
  <cols>
    <col min="1" max="1" width="3" style="139" customWidth="1"/>
    <col min="2" max="2" width="8.796875" style="169"/>
    <col min="3" max="3" width="30.5" style="139" customWidth="1"/>
    <col min="4" max="5" width="15.296875" style="139" customWidth="1"/>
    <col min="6" max="6" width="57.5" style="139" customWidth="1"/>
    <col min="7" max="7" width="11.796875" style="169" bestFit="1" customWidth="1"/>
    <col min="8" max="8" width="48" style="139" customWidth="1"/>
    <col min="9" max="9" width="3.8984375" style="139" customWidth="1"/>
    <col min="10" max="10" width="48.59765625" style="139" customWidth="1"/>
    <col min="11" max="11" width="3.3984375" style="139" customWidth="1"/>
    <col min="12" max="13" width="11.796875" style="169" bestFit="1" customWidth="1"/>
    <col min="14" max="14" width="3.09765625" style="139" customWidth="1"/>
    <col min="15" max="15" width="61" style="139" customWidth="1"/>
    <col min="16" max="16384" width="8.796875" style="139"/>
  </cols>
  <sheetData>
    <row r="1" spans="2:13" ht="21.6">
      <c r="B1" s="127" t="s">
        <v>377</v>
      </c>
    </row>
    <row r="3" spans="2:13">
      <c r="B3" s="175" t="s">
        <v>813</v>
      </c>
    </row>
    <row r="4" spans="2:13">
      <c r="B4" s="175" t="s">
        <v>471</v>
      </c>
    </row>
    <row r="5" spans="2:13" ht="27.6" customHeight="1">
      <c r="B5" s="275" t="s">
        <v>378</v>
      </c>
      <c r="C5" s="290" t="s">
        <v>379</v>
      </c>
      <c r="D5" s="288" t="s">
        <v>380</v>
      </c>
      <c r="E5" s="289"/>
      <c r="F5" s="287" t="s">
        <v>439</v>
      </c>
      <c r="G5" s="275" t="s">
        <v>464</v>
      </c>
      <c r="H5" s="292" t="s">
        <v>440</v>
      </c>
      <c r="I5" s="293"/>
      <c r="J5" s="294"/>
      <c r="L5" s="288" t="s">
        <v>511</v>
      </c>
      <c r="M5" s="289"/>
    </row>
    <row r="6" spans="2:13" ht="23.4" customHeight="1">
      <c r="B6" s="277"/>
      <c r="C6" s="291"/>
      <c r="D6" s="143" t="s">
        <v>381</v>
      </c>
      <c r="E6" s="143" t="s">
        <v>382</v>
      </c>
      <c r="F6" s="287"/>
      <c r="G6" s="277"/>
      <c r="H6" s="295"/>
      <c r="I6" s="296"/>
      <c r="J6" s="297"/>
      <c r="L6" s="143" t="s">
        <v>474</v>
      </c>
      <c r="M6" s="143" t="s">
        <v>475</v>
      </c>
    </row>
    <row r="7" spans="2:13">
      <c r="B7" s="143" t="s">
        <v>383</v>
      </c>
      <c r="C7" s="148" t="s">
        <v>384</v>
      </c>
      <c r="D7" s="288" t="s">
        <v>385</v>
      </c>
      <c r="E7" s="289"/>
      <c r="F7" s="143"/>
      <c r="G7" s="142"/>
      <c r="H7" s="149"/>
      <c r="I7" s="150"/>
      <c r="J7" s="151"/>
      <c r="L7" s="142"/>
      <c r="M7" s="143"/>
    </row>
    <row r="8" spans="2:13" ht="34.799999999999997">
      <c r="B8" s="275" t="s">
        <v>834</v>
      </c>
      <c r="C8" s="278" t="s">
        <v>386</v>
      </c>
      <c r="D8" s="275" t="s">
        <v>387</v>
      </c>
      <c r="E8" s="275" t="s">
        <v>387</v>
      </c>
      <c r="F8" s="278" t="s">
        <v>388</v>
      </c>
      <c r="G8" s="142" t="s">
        <v>345</v>
      </c>
      <c r="H8" s="149" t="s">
        <v>512</v>
      </c>
      <c r="I8" s="211" t="s">
        <v>14</v>
      </c>
      <c r="J8" s="138" t="s">
        <v>445</v>
      </c>
      <c r="L8" s="142" t="s">
        <v>9</v>
      </c>
      <c r="M8" s="143" t="s">
        <v>9</v>
      </c>
    </row>
    <row r="9" spans="2:13" ht="51" customHeight="1">
      <c r="B9" s="276"/>
      <c r="C9" s="279"/>
      <c r="D9" s="276"/>
      <c r="E9" s="276"/>
      <c r="F9" s="279"/>
      <c r="G9" s="142" t="s">
        <v>345</v>
      </c>
      <c r="H9" s="153" t="s">
        <v>513</v>
      </c>
      <c r="I9" s="150"/>
      <c r="J9" s="154"/>
      <c r="L9" s="142" t="s">
        <v>9</v>
      </c>
      <c r="M9" s="143" t="s">
        <v>9</v>
      </c>
    </row>
    <row r="10" spans="2:13" ht="34.799999999999997">
      <c r="B10" s="276"/>
      <c r="C10" s="279"/>
      <c r="D10" s="276"/>
      <c r="E10" s="276"/>
      <c r="F10" s="279"/>
      <c r="G10" s="142" t="s">
        <v>345</v>
      </c>
      <c r="H10" s="155" t="s">
        <v>514</v>
      </c>
      <c r="I10" s="150"/>
      <c r="J10" s="154"/>
      <c r="L10" s="142" t="s">
        <v>9</v>
      </c>
      <c r="M10" s="143" t="s">
        <v>9</v>
      </c>
    </row>
    <row r="11" spans="2:13" ht="26.4">
      <c r="B11" s="276"/>
      <c r="C11" s="279"/>
      <c r="D11" s="276"/>
      <c r="E11" s="276"/>
      <c r="F11" s="279"/>
      <c r="G11" s="176" t="s">
        <v>465</v>
      </c>
      <c r="H11" s="156" t="s">
        <v>515</v>
      </c>
      <c r="I11" s="211" t="s">
        <v>14</v>
      </c>
      <c r="J11" s="157" t="s">
        <v>381</v>
      </c>
      <c r="L11" s="176" t="s">
        <v>9</v>
      </c>
      <c r="M11" s="140" t="s">
        <v>0</v>
      </c>
    </row>
    <row r="12" spans="2:13" ht="26.4">
      <c r="B12" s="276"/>
      <c r="C12" s="279"/>
      <c r="D12" s="276"/>
      <c r="E12" s="276"/>
      <c r="F12" s="279"/>
      <c r="G12" s="177"/>
      <c r="H12" s="158"/>
      <c r="I12" s="212" t="s">
        <v>14</v>
      </c>
      <c r="J12" s="159" t="s">
        <v>382</v>
      </c>
      <c r="L12" s="177"/>
      <c r="M12" s="145"/>
    </row>
    <row r="13" spans="2:13" ht="34.799999999999997">
      <c r="B13" s="276"/>
      <c r="C13" s="279"/>
      <c r="D13" s="276"/>
      <c r="E13" s="276"/>
      <c r="F13" s="279"/>
      <c r="G13" s="176" t="s">
        <v>438</v>
      </c>
      <c r="H13" s="160" t="s">
        <v>516</v>
      </c>
      <c r="I13" s="211" t="s">
        <v>14</v>
      </c>
      <c r="J13" s="157" t="s">
        <v>441</v>
      </c>
      <c r="L13" s="176" t="s">
        <v>9</v>
      </c>
      <c r="M13" s="140" t="s">
        <v>0</v>
      </c>
    </row>
    <row r="14" spans="2:13" ht="26.4">
      <c r="B14" s="276"/>
      <c r="C14" s="279"/>
      <c r="D14" s="276"/>
      <c r="E14" s="276"/>
      <c r="F14" s="279"/>
      <c r="G14" s="179"/>
      <c r="H14" s="161"/>
      <c r="I14" s="252" t="s">
        <v>14</v>
      </c>
      <c r="J14" s="162" t="s">
        <v>444</v>
      </c>
      <c r="L14" s="179"/>
      <c r="M14" s="152"/>
    </row>
    <row r="15" spans="2:13">
      <c r="B15" s="276"/>
      <c r="C15" s="279"/>
      <c r="D15" s="276"/>
      <c r="E15" s="276"/>
      <c r="F15" s="279"/>
      <c r="G15" s="179"/>
      <c r="H15" s="161"/>
      <c r="J15" s="163" t="s">
        <v>442</v>
      </c>
      <c r="L15" s="179"/>
      <c r="M15" s="152"/>
    </row>
    <row r="16" spans="2:13">
      <c r="B16" s="277"/>
      <c r="C16" s="280"/>
      <c r="D16" s="277"/>
      <c r="E16" s="277"/>
      <c r="F16" s="280"/>
      <c r="G16" s="147"/>
      <c r="H16" s="164"/>
      <c r="I16" s="165"/>
      <c r="J16" s="166" t="s">
        <v>443</v>
      </c>
      <c r="L16" s="147"/>
      <c r="M16" s="146"/>
    </row>
    <row r="17" spans="2:13" ht="121.8">
      <c r="B17" s="143" t="s">
        <v>389</v>
      </c>
      <c r="C17" s="148" t="s">
        <v>390</v>
      </c>
      <c r="D17" s="143" t="s">
        <v>387</v>
      </c>
      <c r="E17" s="143" t="s">
        <v>387</v>
      </c>
      <c r="F17" s="167" t="s">
        <v>391</v>
      </c>
      <c r="G17" s="180" t="s">
        <v>123</v>
      </c>
      <c r="H17" s="155" t="s">
        <v>447</v>
      </c>
      <c r="I17" s="150"/>
      <c r="J17" s="151"/>
      <c r="L17" s="180" t="s">
        <v>123</v>
      </c>
      <c r="M17" s="171" t="s">
        <v>123</v>
      </c>
    </row>
    <row r="18" spans="2:13" ht="34.799999999999997">
      <c r="B18" s="143" t="s">
        <v>392</v>
      </c>
      <c r="C18" s="148" t="s">
        <v>393</v>
      </c>
      <c r="D18" s="288" t="s">
        <v>385</v>
      </c>
      <c r="E18" s="289"/>
      <c r="F18" s="167"/>
      <c r="G18" s="180"/>
      <c r="H18" s="149"/>
      <c r="I18" s="150"/>
      <c r="J18" s="151"/>
      <c r="L18" s="180"/>
      <c r="M18" s="171"/>
    </row>
    <row r="19" spans="2:13" ht="26.4">
      <c r="B19" s="275" t="s">
        <v>394</v>
      </c>
      <c r="C19" s="278" t="s">
        <v>395</v>
      </c>
      <c r="D19" s="275" t="s">
        <v>396</v>
      </c>
      <c r="E19" s="275" t="s">
        <v>396</v>
      </c>
      <c r="F19" s="278" t="s">
        <v>397</v>
      </c>
      <c r="G19" s="144" t="s">
        <v>345</v>
      </c>
      <c r="H19" s="160" t="s">
        <v>461</v>
      </c>
      <c r="I19" s="211" t="s">
        <v>14</v>
      </c>
      <c r="J19" s="157" t="s">
        <v>153</v>
      </c>
      <c r="L19" s="144" t="s">
        <v>9</v>
      </c>
      <c r="M19" s="141" t="s">
        <v>0</v>
      </c>
    </row>
    <row r="20" spans="2:13" ht="26.4">
      <c r="B20" s="277"/>
      <c r="C20" s="280"/>
      <c r="D20" s="277"/>
      <c r="E20" s="277"/>
      <c r="F20" s="280"/>
      <c r="G20" s="147"/>
      <c r="H20" s="164"/>
      <c r="I20" s="212" t="s">
        <v>14</v>
      </c>
      <c r="J20" s="159" t="s">
        <v>154</v>
      </c>
      <c r="L20" s="147"/>
      <c r="M20" s="146"/>
    </row>
    <row r="21" spans="2:13" ht="52.2" customHeight="1">
      <c r="B21" s="275" t="s">
        <v>398</v>
      </c>
      <c r="C21" s="278" t="s">
        <v>399</v>
      </c>
      <c r="D21" s="275" t="s">
        <v>387</v>
      </c>
      <c r="E21" s="283" t="s">
        <v>387</v>
      </c>
      <c r="F21" s="278" t="s">
        <v>446</v>
      </c>
      <c r="G21" s="144" t="s">
        <v>345</v>
      </c>
      <c r="H21" s="160" t="s">
        <v>461</v>
      </c>
      <c r="I21" s="211" t="s">
        <v>14</v>
      </c>
      <c r="J21" s="157" t="s">
        <v>153</v>
      </c>
      <c r="L21" s="144" t="s">
        <v>9</v>
      </c>
      <c r="M21" s="141" t="s">
        <v>123</v>
      </c>
    </row>
    <row r="22" spans="2:13" ht="26.4">
      <c r="B22" s="277"/>
      <c r="C22" s="280"/>
      <c r="D22" s="277"/>
      <c r="E22" s="284"/>
      <c r="F22" s="280"/>
      <c r="G22" s="147"/>
      <c r="H22" s="164"/>
      <c r="I22" s="212" t="s">
        <v>14</v>
      </c>
      <c r="J22" s="159" t="s">
        <v>154</v>
      </c>
      <c r="L22" s="147"/>
      <c r="M22" s="146"/>
    </row>
    <row r="23" spans="2:13">
      <c r="B23" s="143" t="s">
        <v>400</v>
      </c>
      <c r="C23" s="148" t="s">
        <v>401</v>
      </c>
      <c r="D23" s="288" t="s">
        <v>385</v>
      </c>
      <c r="E23" s="289"/>
      <c r="F23" s="167"/>
      <c r="G23" s="180"/>
      <c r="H23" s="155"/>
      <c r="I23" s="150"/>
      <c r="J23" s="151"/>
      <c r="L23" s="180"/>
      <c r="M23" s="171"/>
    </row>
    <row r="24" spans="2:13" ht="52.2">
      <c r="B24" s="168">
        <v>-1</v>
      </c>
      <c r="C24" s="148" t="s">
        <v>402</v>
      </c>
      <c r="D24" s="143" t="s">
        <v>387</v>
      </c>
      <c r="E24" s="143" t="s">
        <v>123</v>
      </c>
      <c r="F24" s="167" t="s">
        <v>403</v>
      </c>
      <c r="G24" s="180" t="s">
        <v>123</v>
      </c>
      <c r="H24" s="155" t="s">
        <v>452</v>
      </c>
      <c r="I24" s="150"/>
      <c r="J24" s="151"/>
      <c r="L24" s="180" t="s">
        <v>123</v>
      </c>
      <c r="M24" s="171" t="s">
        <v>123</v>
      </c>
    </row>
    <row r="25" spans="2:13" ht="31.2" customHeight="1">
      <c r="B25" s="285">
        <v>-2</v>
      </c>
      <c r="C25" s="278" t="s">
        <v>404</v>
      </c>
      <c r="D25" s="275" t="s">
        <v>387</v>
      </c>
      <c r="E25" s="275" t="s">
        <v>387</v>
      </c>
      <c r="F25" s="278" t="s">
        <v>405</v>
      </c>
      <c r="G25" s="144" t="s">
        <v>345</v>
      </c>
      <c r="H25" s="160" t="s">
        <v>461</v>
      </c>
      <c r="I25" s="211" t="s">
        <v>14</v>
      </c>
      <c r="J25" s="157" t="s">
        <v>153</v>
      </c>
      <c r="L25" s="144" t="s">
        <v>9</v>
      </c>
      <c r="M25" s="141" t="s">
        <v>9</v>
      </c>
    </row>
    <row r="26" spans="2:13" ht="31.2" customHeight="1">
      <c r="B26" s="286"/>
      <c r="C26" s="280"/>
      <c r="D26" s="277"/>
      <c r="E26" s="277"/>
      <c r="F26" s="280"/>
      <c r="G26" s="147"/>
      <c r="H26" s="164"/>
      <c r="I26" s="212" t="s">
        <v>14</v>
      </c>
      <c r="J26" s="159" t="s">
        <v>154</v>
      </c>
      <c r="L26" s="147"/>
      <c r="M26" s="146"/>
    </row>
    <row r="27" spans="2:13" ht="26.4">
      <c r="B27" s="281" t="s">
        <v>406</v>
      </c>
      <c r="C27" s="278" t="s">
        <v>407</v>
      </c>
      <c r="D27" s="275" t="s">
        <v>387</v>
      </c>
      <c r="E27" s="275" t="s">
        <v>387</v>
      </c>
      <c r="F27" s="278" t="s">
        <v>408</v>
      </c>
      <c r="G27" s="144" t="s">
        <v>345</v>
      </c>
      <c r="H27" s="160" t="s">
        <v>461</v>
      </c>
      <c r="I27" s="211" t="s">
        <v>14</v>
      </c>
      <c r="J27" s="157" t="s">
        <v>153</v>
      </c>
      <c r="L27" s="144" t="s">
        <v>9</v>
      </c>
      <c r="M27" s="141" t="s">
        <v>9</v>
      </c>
    </row>
    <row r="28" spans="2:13" ht="26.4">
      <c r="B28" s="282"/>
      <c r="C28" s="280"/>
      <c r="D28" s="277"/>
      <c r="E28" s="277"/>
      <c r="F28" s="280"/>
      <c r="G28" s="147"/>
      <c r="H28" s="164"/>
      <c r="I28" s="212" t="s">
        <v>14</v>
      </c>
      <c r="J28" s="159" t="s">
        <v>154</v>
      </c>
      <c r="L28" s="147"/>
      <c r="M28" s="146"/>
    </row>
    <row r="29" spans="2:13" ht="191.4">
      <c r="B29" s="143" t="s">
        <v>835</v>
      </c>
      <c r="C29" s="148" t="s">
        <v>410</v>
      </c>
      <c r="D29" s="143" t="s">
        <v>387</v>
      </c>
      <c r="E29" s="143" t="s">
        <v>396</v>
      </c>
      <c r="F29" s="167" t="s">
        <v>448</v>
      </c>
      <c r="G29" s="180" t="s">
        <v>438</v>
      </c>
      <c r="H29" s="155" t="s">
        <v>472</v>
      </c>
      <c r="I29" s="211" t="s">
        <v>14</v>
      </c>
      <c r="J29" s="138" t="s">
        <v>473</v>
      </c>
      <c r="L29" s="180" t="s">
        <v>9</v>
      </c>
      <c r="M29" s="171" t="s">
        <v>9</v>
      </c>
    </row>
    <row r="30" spans="2:13" ht="52.2">
      <c r="B30" s="275" t="s">
        <v>838</v>
      </c>
      <c r="C30" s="278" t="s">
        <v>411</v>
      </c>
      <c r="D30" s="275" t="s">
        <v>387</v>
      </c>
      <c r="E30" s="275" t="s">
        <v>387</v>
      </c>
      <c r="F30" s="278" t="s">
        <v>449</v>
      </c>
      <c r="G30" s="144" t="s">
        <v>345</v>
      </c>
      <c r="H30" s="160" t="s">
        <v>454</v>
      </c>
      <c r="I30" s="211" t="s">
        <v>14</v>
      </c>
      <c r="J30" s="157" t="s">
        <v>453</v>
      </c>
      <c r="L30" s="144" t="s">
        <v>9</v>
      </c>
      <c r="M30" s="141" t="s">
        <v>0</v>
      </c>
    </row>
    <row r="31" spans="2:13" ht="26.4">
      <c r="B31" s="276"/>
      <c r="C31" s="279"/>
      <c r="D31" s="276"/>
      <c r="E31" s="276"/>
      <c r="F31" s="279"/>
      <c r="G31" s="181"/>
      <c r="H31" s="173"/>
      <c r="I31" s="252" t="s">
        <v>14</v>
      </c>
      <c r="J31" s="162" t="s">
        <v>456</v>
      </c>
      <c r="L31" s="181"/>
      <c r="M31" s="178"/>
    </row>
    <row r="32" spans="2:13">
      <c r="B32" s="277"/>
      <c r="C32" s="280"/>
      <c r="D32" s="277"/>
      <c r="E32" s="277"/>
      <c r="F32" s="280"/>
      <c r="G32" s="147" t="s">
        <v>466</v>
      </c>
      <c r="H32" s="158"/>
      <c r="I32" s="165"/>
      <c r="J32" s="174" t="s">
        <v>455</v>
      </c>
      <c r="L32" s="147"/>
      <c r="M32" s="146"/>
    </row>
    <row r="33" spans="2:15" ht="26.4">
      <c r="B33" s="275" t="s">
        <v>412</v>
      </c>
      <c r="C33" s="278" t="s">
        <v>413</v>
      </c>
      <c r="D33" s="275" t="s">
        <v>387</v>
      </c>
      <c r="E33" s="275" t="s">
        <v>396</v>
      </c>
      <c r="F33" s="278" t="s">
        <v>414</v>
      </c>
      <c r="G33" s="144" t="s">
        <v>345</v>
      </c>
      <c r="H33" s="160" t="s">
        <v>461</v>
      </c>
      <c r="I33" s="211" t="s">
        <v>14</v>
      </c>
      <c r="J33" s="157" t="s">
        <v>153</v>
      </c>
      <c r="L33" s="144" t="s">
        <v>9</v>
      </c>
      <c r="M33" s="141" t="s">
        <v>0</v>
      </c>
    </row>
    <row r="34" spans="2:15" ht="26.4">
      <c r="B34" s="277"/>
      <c r="C34" s="280"/>
      <c r="D34" s="277"/>
      <c r="E34" s="277"/>
      <c r="F34" s="280"/>
      <c r="G34" s="147"/>
      <c r="H34" s="164"/>
      <c r="I34" s="212" t="s">
        <v>14</v>
      </c>
      <c r="J34" s="159" t="s">
        <v>154</v>
      </c>
      <c r="L34" s="147"/>
      <c r="M34" s="146"/>
    </row>
    <row r="35" spans="2:15" ht="115.2" customHeight="1">
      <c r="B35" s="275" t="s">
        <v>415</v>
      </c>
      <c r="C35" s="278" t="s">
        <v>416</v>
      </c>
      <c r="D35" s="275" t="s">
        <v>396</v>
      </c>
      <c r="E35" s="275" t="s">
        <v>396</v>
      </c>
      <c r="F35" s="278" t="s">
        <v>457</v>
      </c>
      <c r="G35" s="144" t="s">
        <v>345</v>
      </c>
      <c r="H35" s="160" t="s">
        <v>462</v>
      </c>
      <c r="I35" s="211" t="s">
        <v>14</v>
      </c>
      <c r="J35" s="157" t="s">
        <v>153</v>
      </c>
      <c r="L35" s="144" t="s">
        <v>9</v>
      </c>
      <c r="M35" s="141" t="s">
        <v>9</v>
      </c>
      <c r="O35" s="274" t="s">
        <v>476</v>
      </c>
    </row>
    <row r="36" spans="2:15" ht="66.599999999999994" customHeight="1">
      <c r="B36" s="277"/>
      <c r="C36" s="280"/>
      <c r="D36" s="277"/>
      <c r="E36" s="277"/>
      <c r="F36" s="280"/>
      <c r="G36" s="147"/>
      <c r="H36" s="164"/>
      <c r="I36" s="212" t="s">
        <v>14</v>
      </c>
      <c r="J36" s="170" t="s">
        <v>458</v>
      </c>
      <c r="L36" s="147"/>
      <c r="M36" s="146"/>
      <c r="O36" s="274"/>
    </row>
    <row r="37" spans="2:15" ht="61.2" customHeight="1">
      <c r="B37" s="281" t="s">
        <v>417</v>
      </c>
      <c r="C37" s="278" t="s">
        <v>418</v>
      </c>
      <c r="D37" s="275" t="s">
        <v>396</v>
      </c>
      <c r="E37" s="275" t="s">
        <v>396</v>
      </c>
      <c r="F37" s="278" t="s">
        <v>450</v>
      </c>
      <c r="G37" s="144" t="s">
        <v>438</v>
      </c>
      <c r="H37" s="160" t="s">
        <v>461</v>
      </c>
      <c r="I37" s="211" t="s">
        <v>14</v>
      </c>
      <c r="J37" s="157" t="s">
        <v>153</v>
      </c>
      <c r="L37" s="144" t="s">
        <v>9</v>
      </c>
      <c r="M37" s="141" t="s">
        <v>0</v>
      </c>
    </row>
    <row r="38" spans="2:15" ht="36.6" customHeight="1">
      <c r="B38" s="282"/>
      <c r="C38" s="280"/>
      <c r="D38" s="277"/>
      <c r="E38" s="277"/>
      <c r="F38" s="280"/>
      <c r="G38" s="147"/>
      <c r="H38" s="164"/>
      <c r="I38" s="212" t="s">
        <v>14</v>
      </c>
      <c r="J38" s="170" t="s">
        <v>154</v>
      </c>
      <c r="L38" s="147"/>
      <c r="M38" s="146"/>
    </row>
    <row r="39" spans="2:15" ht="52.2" customHeight="1">
      <c r="B39" s="275" t="s">
        <v>419</v>
      </c>
      <c r="C39" s="278" t="s">
        <v>420</v>
      </c>
      <c r="D39" s="275" t="s">
        <v>396</v>
      </c>
      <c r="E39" s="275" t="s">
        <v>396</v>
      </c>
      <c r="F39" s="278" t="s">
        <v>421</v>
      </c>
      <c r="G39" s="141" t="s">
        <v>345</v>
      </c>
      <c r="H39" s="172" t="s">
        <v>459</v>
      </c>
      <c r="I39" s="211" t="s">
        <v>14</v>
      </c>
      <c r="J39" s="157" t="s">
        <v>153</v>
      </c>
      <c r="L39" s="141" t="s">
        <v>9</v>
      </c>
      <c r="M39" s="141" t="s">
        <v>0</v>
      </c>
    </row>
    <row r="40" spans="2:15" ht="26.4">
      <c r="B40" s="276"/>
      <c r="C40" s="279"/>
      <c r="D40" s="276"/>
      <c r="E40" s="276"/>
      <c r="F40" s="279"/>
      <c r="G40" s="146"/>
      <c r="I40" s="212" t="s">
        <v>14</v>
      </c>
      <c r="J40" s="170" t="s">
        <v>154</v>
      </c>
      <c r="L40" s="146"/>
      <c r="M40" s="146"/>
    </row>
    <row r="41" spans="2:15" ht="33" customHeight="1">
      <c r="B41" s="276"/>
      <c r="C41" s="279"/>
      <c r="D41" s="276"/>
      <c r="E41" s="276"/>
      <c r="F41" s="279"/>
      <c r="G41" s="181" t="s">
        <v>345</v>
      </c>
      <c r="H41" s="160" t="s">
        <v>460</v>
      </c>
      <c r="I41" s="211" t="s">
        <v>14</v>
      </c>
      <c r="J41" s="157" t="s">
        <v>153</v>
      </c>
      <c r="L41" s="181" t="s">
        <v>9</v>
      </c>
      <c r="M41" s="178" t="s">
        <v>0</v>
      </c>
    </row>
    <row r="42" spans="2:15" ht="26.4">
      <c r="B42" s="277"/>
      <c r="C42" s="280"/>
      <c r="D42" s="277"/>
      <c r="E42" s="277"/>
      <c r="F42" s="280"/>
      <c r="G42" s="147"/>
      <c r="H42" s="164"/>
      <c r="I42" s="212" t="s">
        <v>14</v>
      </c>
      <c r="J42" s="170" t="s">
        <v>154</v>
      </c>
      <c r="L42" s="147"/>
      <c r="M42" s="146"/>
    </row>
    <row r="43" spans="2:15">
      <c r="B43" s="143" t="s">
        <v>422</v>
      </c>
      <c r="C43" s="148" t="s">
        <v>423</v>
      </c>
      <c r="D43" s="287" t="s">
        <v>385</v>
      </c>
      <c r="E43" s="287"/>
      <c r="F43" s="167"/>
      <c r="G43" s="180"/>
      <c r="H43" s="149"/>
      <c r="I43" s="150"/>
      <c r="J43" s="151"/>
      <c r="L43" s="180"/>
      <c r="M43" s="171"/>
    </row>
    <row r="44" spans="2:15" ht="59.4" customHeight="1">
      <c r="B44" s="275" t="s">
        <v>424</v>
      </c>
      <c r="C44" s="278" t="s">
        <v>425</v>
      </c>
      <c r="D44" s="275" t="s">
        <v>396</v>
      </c>
      <c r="E44" s="275" t="s">
        <v>396</v>
      </c>
      <c r="F44" s="278" t="s">
        <v>463</v>
      </c>
      <c r="G44" s="144" t="s">
        <v>438</v>
      </c>
      <c r="H44" s="160" t="s">
        <v>461</v>
      </c>
      <c r="I44" s="211" t="s">
        <v>14</v>
      </c>
      <c r="J44" s="157" t="s">
        <v>153</v>
      </c>
      <c r="L44" s="144" t="s">
        <v>9</v>
      </c>
      <c r="M44" s="141" t="s">
        <v>9</v>
      </c>
    </row>
    <row r="45" spans="2:15" ht="34.200000000000003" customHeight="1">
      <c r="B45" s="277"/>
      <c r="C45" s="280"/>
      <c r="D45" s="277"/>
      <c r="E45" s="277"/>
      <c r="F45" s="280"/>
      <c r="G45" s="147"/>
      <c r="H45" s="164"/>
      <c r="I45" s="212" t="s">
        <v>14</v>
      </c>
      <c r="J45" s="170" t="s">
        <v>154</v>
      </c>
      <c r="L45" s="147"/>
      <c r="M45" s="146"/>
    </row>
    <row r="46" spans="2:15" ht="34.799999999999997">
      <c r="B46" s="143" t="s">
        <v>426</v>
      </c>
      <c r="C46" s="148" t="s">
        <v>427</v>
      </c>
      <c r="D46" s="287" t="s">
        <v>385</v>
      </c>
      <c r="E46" s="287"/>
      <c r="F46" s="167"/>
      <c r="G46" s="180"/>
      <c r="H46" s="149"/>
      <c r="I46" s="150"/>
      <c r="J46" s="151"/>
      <c r="L46" s="180"/>
      <c r="M46" s="171"/>
    </row>
    <row r="47" spans="2:15" ht="101.4" customHeight="1">
      <c r="B47" s="275" t="s">
        <v>428</v>
      </c>
      <c r="C47" s="278" t="s">
        <v>429</v>
      </c>
      <c r="D47" s="275" t="s">
        <v>387</v>
      </c>
      <c r="E47" s="275" t="s">
        <v>430</v>
      </c>
      <c r="F47" s="167" t="s">
        <v>467</v>
      </c>
      <c r="G47" s="180" t="s">
        <v>123</v>
      </c>
      <c r="H47" s="155" t="s">
        <v>452</v>
      </c>
      <c r="I47" s="150"/>
      <c r="J47" s="151"/>
      <c r="L47" s="180" t="s">
        <v>123</v>
      </c>
      <c r="M47" s="171" t="s">
        <v>123</v>
      </c>
    </row>
    <row r="48" spans="2:15" ht="29.4" customHeight="1">
      <c r="B48" s="276"/>
      <c r="C48" s="279"/>
      <c r="D48" s="276"/>
      <c r="E48" s="276"/>
      <c r="F48" s="278" t="s">
        <v>468</v>
      </c>
      <c r="G48" s="144" t="s">
        <v>345</v>
      </c>
      <c r="H48" s="160" t="s">
        <v>469</v>
      </c>
      <c r="I48" s="211" t="s">
        <v>14</v>
      </c>
      <c r="J48" s="157" t="s">
        <v>153</v>
      </c>
      <c r="L48" s="144" t="s">
        <v>9</v>
      </c>
      <c r="M48" s="141" t="s">
        <v>9</v>
      </c>
    </row>
    <row r="49" spans="2:13" ht="29.4" customHeight="1">
      <c r="B49" s="276"/>
      <c r="C49" s="279"/>
      <c r="D49" s="276"/>
      <c r="E49" s="276"/>
      <c r="F49" s="279"/>
      <c r="G49" s="147"/>
      <c r="H49" s="164"/>
      <c r="I49" s="212" t="s">
        <v>14</v>
      </c>
      <c r="J49" s="170" t="s">
        <v>154</v>
      </c>
      <c r="L49" s="147" t="s">
        <v>510</v>
      </c>
      <c r="M49" s="146" t="s">
        <v>510</v>
      </c>
    </row>
    <row r="50" spans="2:13" ht="29.4" customHeight="1">
      <c r="B50" s="276"/>
      <c r="C50" s="279"/>
      <c r="D50" s="276"/>
      <c r="E50" s="276"/>
      <c r="F50" s="279"/>
      <c r="G50" s="144" t="s">
        <v>438</v>
      </c>
      <c r="H50" s="160" t="s">
        <v>470</v>
      </c>
      <c r="I50" s="211" t="s">
        <v>14</v>
      </c>
      <c r="J50" s="157" t="s">
        <v>153</v>
      </c>
      <c r="L50" s="144" t="s">
        <v>9</v>
      </c>
      <c r="M50" s="141" t="s">
        <v>9</v>
      </c>
    </row>
    <row r="51" spans="2:13" ht="29.4" customHeight="1">
      <c r="B51" s="277"/>
      <c r="C51" s="280"/>
      <c r="D51" s="277"/>
      <c r="E51" s="277"/>
      <c r="F51" s="280"/>
      <c r="G51" s="147"/>
      <c r="H51" s="164"/>
      <c r="I51" s="212" t="s">
        <v>14</v>
      </c>
      <c r="J51" s="170" t="s">
        <v>154</v>
      </c>
      <c r="L51" s="147" t="s">
        <v>510</v>
      </c>
      <c r="M51" s="146" t="s">
        <v>510</v>
      </c>
    </row>
    <row r="52" spans="2:13" ht="33.6" customHeight="1">
      <c r="B52" s="275" t="s">
        <v>431</v>
      </c>
      <c r="C52" s="278" t="s">
        <v>432</v>
      </c>
      <c r="D52" s="275" t="s">
        <v>387</v>
      </c>
      <c r="E52" s="275" t="s">
        <v>430</v>
      </c>
      <c r="F52" s="278" t="s">
        <v>451</v>
      </c>
      <c r="G52" s="144" t="s">
        <v>345</v>
      </c>
      <c r="H52" s="160" t="s">
        <v>469</v>
      </c>
      <c r="I52" s="211" t="s">
        <v>14</v>
      </c>
      <c r="J52" s="157" t="s">
        <v>153</v>
      </c>
      <c r="L52" s="144" t="s">
        <v>9</v>
      </c>
      <c r="M52" s="141" t="s">
        <v>9</v>
      </c>
    </row>
    <row r="53" spans="2:13" ht="33.6" customHeight="1">
      <c r="B53" s="276"/>
      <c r="C53" s="279"/>
      <c r="D53" s="276"/>
      <c r="E53" s="276"/>
      <c r="F53" s="279"/>
      <c r="G53" s="147"/>
      <c r="H53" s="164"/>
      <c r="I53" s="212" t="s">
        <v>14</v>
      </c>
      <c r="J53" s="170" t="s">
        <v>154</v>
      </c>
      <c r="L53" s="147" t="s">
        <v>510</v>
      </c>
      <c r="M53" s="146" t="s">
        <v>510</v>
      </c>
    </row>
    <row r="54" spans="2:13" ht="33.6" customHeight="1">
      <c r="B54" s="276"/>
      <c r="C54" s="279"/>
      <c r="D54" s="276"/>
      <c r="E54" s="276"/>
      <c r="F54" s="279"/>
      <c r="G54" s="144" t="s">
        <v>438</v>
      </c>
      <c r="H54" s="160" t="s">
        <v>470</v>
      </c>
      <c r="I54" s="211" t="s">
        <v>14</v>
      </c>
      <c r="J54" s="157" t="s">
        <v>153</v>
      </c>
      <c r="L54" s="144" t="s">
        <v>9</v>
      </c>
      <c r="M54" s="141" t="s">
        <v>9</v>
      </c>
    </row>
    <row r="55" spans="2:13" ht="33.6" customHeight="1">
      <c r="B55" s="277"/>
      <c r="C55" s="280"/>
      <c r="D55" s="277"/>
      <c r="E55" s="277"/>
      <c r="F55" s="280"/>
      <c r="G55" s="147"/>
      <c r="H55" s="164"/>
      <c r="I55" s="212" t="s">
        <v>14</v>
      </c>
      <c r="J55" s="170" t="s">
        <v>154</v>
      </c>
      <c r="L55" s="147" t="s">
        <v>510</v>
      </c>
      <c r="M55" s="146" t="s">
        <v>510</v>
      </c>
    </row>
  </sheetData>
  <mergeCells count="78">
    <mergeCell ref="L5:M5"/>
    <mergeCell ref="G5:G6"/>
    <mergeCell ref="D43:E43"/>
    <mergeCell ref="F5:F6"/>
    <mergeCell ref="F8:F16"/>
    <mergeCell ref="H5:J6"/>
    <mergeCell ref="F19:F20"/>
    <mergeCell ref="F27:F28"/>
    <mergeCell ref="D27:D28"/>
    <mergeCell ref="E27:E28"/>
    <mergeCell ref="E30:E32"/>
    <mergeCell ref="F30:F32"/>
    <mergeCell ref="F33:F34"/>
    <mergeCell ref="E33:E34"/>
    <mergeCell ref="D33:D34"/>
    <mergeCell ref="D39:D42"/>
    <mergeCell ref="D46:E46"/>
    <mergeCell ref="D23:E23"/>
    <mergeCell ref="D18:E18"/>
    <mergeCell ref="B5:B6"/>
    <mergeCell ref="C5:C6"/>
    <mergeCell ref="D5:E5"/>
    <mergeCell ref="D7:E7"/>
    <mergeCell ref="E8:E16"/>
    <mergeCell ref="D8:D16"/>
    <mergeCell ref="C8:C16"/>
    <mergeCell ref="B8:B16"/>
    <mergeCell ref="E19:E20"/>
    <mergeCell ref="D19:D20"/>
    <mergeCell ref="C19:C20"/>
    <mergeCell ref="B19:B20"/>
    <mergeCell ref="B21:B22"/>
    <mergeCell ref="C21:C22"/>
    <mergeCell ref="D21:D22"/>
    <mergeCell ref="E21:E22"/>
    <mergeCell ref="F21:F22"/>
    <mergeCell ref="B25:B26"/>
    <mergeCell ref="C25:C26"/>
    <mergeCell ref="D25:D26"/>
    <mergeCell ref="E25:E26"/>
    <mergeCell ref="F25:F26"/>
    <mergeCell ref="C27:C28"/>
    <mergeCell ref="B27:B28"/>
    <mergeCell ref="B30:B32"/>
    <mergeCell ref="C30:C32"/>
    <mergeCell ref="D30:D32"/>
    <mergeCell ref="B33:B34"/>
    <mergeCell ref="F35:F36"/>
    <mergeCell ref="E35:E36"/>
    <mergeCell ref="D35:D36"/>
    <mergeCell ref="C35:C36"/>
    <mergeCell ref="B35:B36"/>
    <mergeCell ref="F37:F38"/>
    <mergeCell ref="D37:D38"/>
    <mergeCell ref="E37:E38"/>
    <mergeCell ref="C37:C38"/>
    <mergeCell ref="C33:C34"/>
    <mergeCell ref="F52:F55"/>
    <mergeCell ref="E52:E55"/>
    <mergeCell ref="D52:D55"/>
    <mergeCell ref="C52:C55"/>
    <mergeCell ref="B52:B55"/>
    <mergeCell ref="O35:O36"/>
    <mergeCell ref="B47:B51"/>
    <mergeCell ref="F48:F51"/>
    <mergeCell ref="E47:E51"/>
    <mergeCell ref="D47:D51"/>
    <mergeCell ref="C47:C51"/>
    <mergeCell ref="F44:F45"/>
    <mergeCell ref="D44:D45"/>
    <mergeCell ref="E44:E45"/>
    <mergeCell ref="C44:C45"/>
    <mergeCell ref="B44:B45"/>
    <mergeCell ref="B37:B38"/>
    <mergeCell ref="F39:F42"/>
    <mergeCell ref="E39:E42"/>
    <mergeCell ref="C39:C42"/>
    <mergeCell ref="B39:B42"/>
  </mergeCells>
  <phoneticPr fontId="3"/>
  <dataValidations count="1">
    <dataValidation type="list" allowBlank="1" showInputMessage="1" showErrorMessage="1" sqref="I8 I11:I14 I19:I22 I25:I31 I33:I42 I44:I45 I48:I55" xr:uid="{9B33256F-FC0F-4A39-8334-6D39CBDB288E}">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1251-2C90-4CC3-A378-4038ADBA9F0A}">
  <sheetPr codeName="Sheet13"/>
  <dimension ref="A1:AE26"/>
  <sheetViews>
    <sheetView workbookViewId="0">
      <selection activeCell="E11" sqref="E11"/>
    </sheetView>
  </sheetViews>
  <sheetFormatPr defaultColWidth="8.69921875" defaultRowHeight="15" outlineLevelCol="1"/>
  <cols>
    <col min="1" max="1" width="4.5" style="68" customWidth="1"/>
    <col min="2" max="2" width="5.69921875" style="68" customWidth="1"/>
    <col min="3" max="3" width="32.19921875" style="68" customWidth="1"/>
    <col min="4" max="5" width="32.19921875" style="68" customWidth="1" outlineLevel="1"/>
    <col min="6" max="6" width="24.19921875" style="68" customWidth="1"/>
    <col min="7" max="7" width="8.69921875" style="68"/>
    <col min="8" max="12" width="11.59765625" style="68" customWidth="1" outlineLevel="1"/>
    <col min="13" max="13" width="14" style="68" customWidth="1"/>
    <col min="14" max="14" width="18.19921875" style="68" customWidth="1"/>
    <col min="15" max="15" width="10.8984375" style="68" customWidth="1" outlineLevel="1"/>
    <col min="16" max="16" width="13.8984375" style="68" customWidth="1" outlineLevel="1"/>
    <col min="17" max="18" width="13.5" style="68" customWidth="1"/>
    <col min="19" max="19" width="21.69921875" style="68" customWidth="1"/>
    <col min="20" max="21" width="13.5" style="68" customWidth="1"/>
    <col min="22" max="22" width="17.09765625" style="68" customWidth="1" outlineLevel="1"/>
    <col min="23" max="23" width="19.19921875" style="68" customWidth="1" outlineLevel="1"/>
    <col min="24" max="24" width="11.69921875" style="68" customWidth="1" outlineLevel="1"/>
    <col min="25" max="25" width="16.5" style="68" customWidth="1" outlineLevel="1"/>
    <col min="26" max="26" width="13.8984375" style="68" customWidth="1" outlineLevel="1"/>
    <col min="27" max="27" width="15" style="68" customWidth="1" outlineLevel="1"/>
    <col min="28" max="28" width="17.09765625" style="68" customWidth="1" outlineLevel="1"/>
    <col min="29" max="29" width="17.69921875" style="68" customWidth="1" outlineLevel="1"/>
    <col min="30" max="30" width="19.5" style="68" customWidth="1"/>
    <col min="31" max="31" width="20.3984375" style="68" customWidth="1"/>
    <col min="32" max="16384" width="8.69921875" style="68"/>
  </cols>
  <sheetData>
    <row r="1" spans="1:31">
      <c r="A1" s="67" t="s">
        <v>743</v>
      </c>
      <c r="B1" s="67"/>
      <c r="C1" s="54"/>
      <c r="D1" s="54"/>
      <c r="E1" s="54"/>
      <c r="F1" s="54"/>
      <c r="G1" s="54"/>
      <c r="H1" s="54"/>
      <c r="I1" s="54"/>
      <c r="J1" s="54"/>
      <c r="K1" s="54"/>
      <c r="L1" s="54"/>
      <c r="Q1" s="55"/>
      <c r="R1" s="54"/>
      <c r="S1" s="54"/>
      <c r="T1" s="54"/>
      <c r="U1" s="54"/>
      <c r="V1" s="54"/>
      <c r="W1" s="54"/>
      <c r="X1" s="54"/>
      <c r="Y1" s="54"/>
      <c r="Z1" s="54"/>
      <c r="AA1" s="54"/>
      <c r="AB1" s="54"/>
      <c r="AC1" s="54"/>
      <c r="AD1" s="54"/>
    </row>
    <row r="2" spans="1:31">
      <c r="B2" s="69"/>
      <c r="C2" s="56" t="s">
        <v>34</v>
      </c>
      <c r="D2" s="57"/>
      <c r="E2" s="57"/>
      <c r="F2" s="56"/>
      <c r="G2" s="57"/>
      <c r="H2" s="56"/>
      <c r="I2" s="56"/>
      <c r="J2" s="56"/>
      <c r="K2" s="56"/>
      <c r="L2" s="57"/>
      <c r="M2" s="70" t="s">
        <v>35</v>
      </c>
      <c r="N2" s="70"/>
      <c r="O2" s="70"/>
      <c r="P2" s="70"/>
      <c r="Q2" s="58" t="s">
        <v>36</v>
      </c>
      <c r="R2" s="59"/>
      <c r="S2" s="59"/>
      <c r="T2" s="59"/>
      <c r="U2" s="59"/>
      <c r="V2" s="59" t="s">
        <v>37</v>
      </c>
      <c r="W2" s="59"/>
      <c r="X2" s="59"/>
      <c r="Y2" s="57"/>
      <c r="Z2" s="57"/>
      <c r="AA2" s="56"/>
      <c r="AB2" s="60"/>
      <c r="AC2" s="57"/>
      <c r="AD2" s="56" t="s">
        <v>38</v>
      </c>
      <c r="AE2" s="70"/>
    </row>
    <row r="3" spans="1:31">
      <c r="B3" s="73" t="s">
        <v>39</v>
      </c>
      <c r="C3" s="79" t="s">
        <v>40</v>
      </c>
      <c r="D3" s="61" t="s">
        <v>41</v>
      </c>
      <c r="E3" s="61" t="s">
        <v>42</v>
      </c>
      <c r="F3" s="61" t="s">
        <v>43</v>
      </c>
      <c r="G3" s="61" t="s">
        <v>44</v>
      </c>
      <c r="H3" s="79" t="s">
        <v>45</v>
      </c>
      <c r="I3" s="79" t="s">
        <v>46</v>
      </c>
      <c r="J3" s="79" t="s">
        <v>47</v>
      </c>
      <c r="K3" s="79" t="s">
        <v>48</v>
      </c>
      <c r="L3" s="61" t="s">
        <v>49</v>
      </c>
      <c r="M3" s="70" t="s">
        <v>50</v>
      </c>
      <c r="N3" s="70" t="s">
        <v>51</v>
      </c>
      <c r="O3" s="70" t="s">
        <v>52</v>
      </c>
      <c r="P3" s="58" t="s">
        <v>53</v>
      </c>
      <c r="Q3" s="59" t="s">
        <v>54</v>
      </c>
      <c r="R3" s="59" t="s">
        <v>55</v>
      </c>
      <c r="S3" s="59" t="s">
        <v>56</v>
      </c>
      <c r="T3" s="59" t="s">
        <v>57</v>
      </c>
      <c r="U3" s="59" t="s">
        <v>58</v>
      </c>
      <c r="V3" s="59" t="s">
        <v>59</v>
      </c>
      <c r="W3" s="59" t="s">
        <v>60</v>
      </c>
      <c r="X3" s="57" t="s">
        <v>61</v>
      </c>
      <c r="Y3" s="57" t="s">
        <v>62</v>
      </c>
      <c r="Z3" s="56" t="s">
        <v>63</v>
      </c>
      <c r="AA3" s="57" t="s">
        <v>64</v>
      </c>
      <c r="AB3" s="57" t="s">
        <v>65</v>
      </c>
      <c r="AC3" s="56" t="s">
        <v>66</v>
      </c>
      <c r="AD3" s="70" t="s">
        <v>67</v>
      </c>
      <c r="AE3" s="70" t="s">
        <v>68</v>
      </c>
    </row>
    <row r="4" spans="1:31" ht="45">
      <c r="B4" s="73" t="s">
        <v>69</v>
      </c>
      <c r="C4" s="61" t="s">
        <v>70</v>
      </c>
      <c r="D4" s="61" t="s">
        <v>71</v>
      </c>
      <c r="E4" s="61" t="s">
        <v>72</v>
      </c>
      <c r="F4" s="62" t="s">
        <v>73</v>
      </c>
      <c r="G4" s="62" t="s">
        <v>74</v>
      </c>
      <c r="H4" s="62" t="s">
        <v>75</v>
      </c>
      <c r="I4" s="62" t="s">
        <v>76</v>
      </c>
      <c r="J4" s="62" t="s">
        <v>77</v>
      </c>
      <c r="K4" s="62" t="s">
        <v>78</v>
      </c>
      <c r="L4" s="62" t="s">
        <v>79</v>
      </c>
      <c r="M4" s="71" t="s">
        <v>80</v>
      </c>
      <c r="N4" s="71" t="s">
        <v>81</v>
      </c>
      <c r="O4" s="71" t="s">
        <v>82</v>
      </c>
      <c r="P4" s="71" t="s">
        <v>83</v>
      </c>
      <c r="Q4" s="63" t="s">
        <v>84</v>
      </c>
      <c r="R4" s="63" t="s">
        <v>85</v>
      </c>
      <c r="S4" s="63" t="s">
        <v>86</v>
      </c>
      <c r="T4" s="63" t="s">
        <v>87</v>
      </c>
      <c r="U4" s="63" t="s">
        <v>88</v>
      </c>
      <c r="V4" s="63" t="s">
        <v>89</v>
      </c>
      <c r="W4" s="63" t="s">
        <v>90</v>
      </c>
      <c r="X4" s="63" t="s">
        <v>91</v>
      </c>
      <c r="Y4" s="64" t="s">
        <v>92</v>
      </c>
      <c r="Z4" s="64" t="s">
        <v>93</v>
      </c>
      <c r="AA4" s="64" t="s">
        <v>94</v>
      </c>
      <c r="AB4" s="64" t="s">
        <v>520</v>
      </c>
      <c r="AC4" s="64" t="s">
        <v>95</v>
      </c>
      <c r="AD4" s="64" t="s">
        <v>96</v>
      </c>
      <c r="AE4" s="71" t="s">
        <v>97</v>
      </c>
    </row>
    <row r="5" spans="1:31" s="74" customFormat="1" ht="120">
      <c r="B5" s="73" t="s">
        <v>98</v>
      </c>
      <c r="C5" s="78" t="s">
        <v>99</v>
      </c>
      <c r="D5" s="75" t="s">
        <v>128</v>
      </c>
      <c r="E5" s="75" t="s">
        <v>100</v>
      </c>
      <c r="F5" s="75" t="s">
        <v>127</v>
      </c>
      <c r="G5" s="75" t="s">
        <v>101</v>
      </c>
      <c r="H5" s="61" t="s">
        <v>102</v>
      </c>
      <c r="I5" s="61"/>
      <c r="J5" s="61"/>
      <c r="K5" s="61"/>
      <c r="L5" s="61"/>
      <c r="M5" s="80" t="s">
        <v>103</v>
      </c>
      <c r="N5" s="129" t="s">
        <v>126</v>
      </c>
      <c r="O5" s="80" t="s">
        <v>104</v>
      </c>
      <c r="P5" s="80" t="s">
        <v>125</v>
      </c>
      <c r="Q5" s="76" t="s">
        <v>105</v>
      </c>
      <c r="R5" s="76" t="s">
        <v>106</v>
      </c>
      <c r="S5" s="76" t="s">
        <v>107</v>
      </c>
      <c r="T5" s="76" t="s">
        <v>108</v>
      </c>
      <c r="U5" s="76" t="s">
        <v>109</v>
      </c>
      <c r="V5" s="76" t="s">
        <v>110</v>
      </c>
      <c r="W5" s="76" t="s">
        <v>111</v>
      </c>
      <c r="X5" s="76" t="s">
        <v>112</v>
      </c>
      <c r="Y5" s="77" t="s">
        <v>113</v>
      </c>
      <c r="Z5" s="77" t="s">
        <v>114</v>
      </c>
      <c r="AA5" s="77" t="s">
        <v>115</v>
      </c>
      <c r="AB5" s="77" t="s">
        <v>116</v>
      </c>
      <c r="AC5" s="77" t="s">
        <v>117</v>
      </c>
      <c r="AD5" s="77" t="s">
        <v>118</v>
      </c>
      <c r="AE5" s="80" t="s">
        <v>124</v>
      </c>
    </row>
    <row r="6" spans="1:31">
      <c r="B6" s="66" t="s">
        <v>33</v>
      </c>
      <c r="C6" s="65" t="s">
        <v>32</v>
      </c>
      <c r="D6" s="66" t="s">
        <v>33</v>
      </c>
      <c r="E6" s="66" t="s">
        <v>119</v>
      </c>
      <c r="F6" s="66" t="s">
        <v>33</v>
      </c>
      <c r="G6" s="66" t="s">
        <v>32</v>
      </c>
      <c r="H6" s="66" t="s">
        <v>33</v>
      </c>
      <c r="I6" s="66" t="s">
        <v>33</v>
      </c>
      <c r="J6" s="66" t="s">
        <v>33</v>
      </c>
      <c r="K6" s="66" t="s">
        <v>33</v>
      </c>
      <c r="L6" s="66" t="s">
        <v>33</v>
      </c>
      <c r="M6" s="66" t="s">
        <v>32</v>
      </c>
      <c r="N6" s="66" t="s">
        <v>32</v>
      </c>
      <c r="O6" s="66" t="s">
        <v>33</v>
      </c>
      <c r="P6" s="66" t="s">
        <v>33</v>
      </c>
      <c r="Q6" s="66" t="s">
        <v>32</v>
      </c>
      <c r="R6" s="66" t="s">
        <v>32</v>
      </c>
      <c r="S6" s="66" t="s">
        <v>32</v>
      </c>
      <c r="T6" s="66" t="s">
        <v>32</v>
      </c>
      <c r="U6" s="66" t="s">
        <v>32</v>
      </c>
      <c r="V6" s="66" t="s">
        <v>33</v>
      </c>
      <c r="W6" s="66" t="s">
        <v>33</v>
      </c>
      <c r="X6" s="66" t="s">
        <v>33</v>
      </c>
      <c r="Y6" s="66" t="s">
        <v>33</v>
      </c>
      <c r="Z6" s="66" t="s">
        <v>33</v>
      </c>
      <c r="AA6" s="66" t="s">
        <v>33</v>
      </c>
      <c r="AB6" s="66" t="s">
        <v>33</v>
      </c>
      <c r="AC6" s="66" t="s">
        <v>33</v>
      </c>
      <c r="AD6" s="66" t="s">
        <v>32</v>
      </c>
      <c r="AE6" s="66" t="s">
        <v>33</v>
      </c>
    </row>
    <row r="7" spans="1:31" ht="18.600000000000001">
      <c r="B7" s="301" t="s">
        <v>120</v>
      </c>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3"/>
    </row>
    <row r="8" spans="1:31">
      <c r="B8" s="69"/>
      <c r="C8" s="72"/>
      <c r="D8" s="69"/>
      <c r="E8" s="69"/>
      <c r="F8" s="69"/>
      <c r="G8" s="69"/>
      <c r="H8" s="93"/>
      <c r="I8" s="93"/>
      <c r="J8" s="93"/>
      <c r="K8" s="93"/>
      <c r="L8" s="93"/>
      <c r="M8" s="69"/>
      <c r="N8" s="69"/>
      <c r="O8" s="69"/>
      <c r="P8" s="69"/>
      <c r="Q8" s="69"/>
      <c r="R8" s="69"/>
      <c r="S8" s="69"/>
      <c r="T8" s="69"/>
      <c r="U8" s="69"/>
      <c r="V8" s="69"/>
      <c r="W8" s="69"/>
      <c r="X8" s="69"/>
      <c r="Y8" s="69"/>
      <c r="Z8" s="69"/>
      <c r="AA8" s="69"/>
      <c r="AB8" s="69"/>
      <c r="AC8" s="69"/>
      <c r="AD8" s="69"/>
      <c r="AE8" s="69"/>
    </row>
    <row r="9" spans="1:31">
      <c r="B9" s="69"/>
      <c r="C9" s="72"/>
      <c r="D9" s="69"/>
      <c r="E9" s="69"/>
      <c r="F9" s="69"/>
      <c r="G9" s="69"/>
      <c r="H9" s="93"/>
      <c r="I9" s="93"/>
      <c r="J9" s="93"/>
      <c r="K9" s="93"/>
      <c r="L9" s="93"/>
      <c r="M9" s="69"/>
      <c r="N9" s="69"/>
      <c r="O9" s="69"/>
      <c r="P9" s="69"/>
      <c r="Q9" s="69"/>
      <c r="R9" s="69"/>
      <c r="S9" s="69"/>
      <c r="T9" s="69"/>
      <c r="U9" s="69"/>
      <c r="V9" s="69"/>
      <c r="W9" s="69"/>
      <c r="X9" s="69"/>
      <c r="Y9" s="69"/>
      <c r="Z9" s="69"/>
      <c r="AA9" s="69"/>
      <c r="AB9" s="69"/>
      <c r="AC9" s="69"/>
      <c r="AD9" s="69"/>
      <c r="AE9" s="69"/>
    </row>
    <row r="10" spans="1:31">
      <c r="B10" s="69"/>
      <c r="C10" s="72"/>
      <c r="D10" s="69"/>
      <c r="E10" s="69"/>
      <c r="F10" s="69"/>
      <c r="G10" s="69"/>
      <c r="H10" s="93"/>
      <c r="I10" s="93"/>
      <c r="J10" s="93"/>
      <c r="K10" s="93"/>
      <c r="L10" s="93"/>
      <c r="M10" s="69"/>
      <c r="N10" s="69"/>
      <c r="O10" s="69"/>
      <c r="P10" s="69"/>
      <c r="Q10" s="69"/>
      <c r="R10" s="69"/>
      <c r="S10" s="69"/>
      <c r="T10" s="69"/>
      <c r="U10" s="69"/>
      <c r="V10" s="69"/>
      <c r="W10" s="69"/>
      <c r="X10" s="69"/>
      <c r="Y10" s="69"/>
      <c r="Z10" s="69"/>
      <c r="AA10" s="69"/>
      <c r="AB10" s="69"/>
      <c r="AC10" s="69"/>
      <c r="AD10" s="69"/>
      <c r="AE10" s="69"/>
    </row>
    <row r="11" spans="1:31">
      <c r="B11" s="69"/>
      <c r="C11" s="72"/>
      <c r="D11" s="69"/>
      <c r="E11" s="69"/>
      <c r="F11" s="69"/>
      <c r="G11" s="69"/>
      <c r="H11" s="93"/>
      <c r="I11" s="93"/>
      <c r="J11" s="93"/>
      <c r="K11" s="93"/>
      <c r="L11" s="93"/>
      <c r="M11" s="69"/>
      <c r="N11" s="69"/>
      <c r="O11" s="69"/>
      <c r="P11" s="69"/>
      <c r="Q11" s="69"/>
      <c r="R11" s="69"/>
      <c r="S11" s="69"/>
      <c r="T11" s="69"/>
      <c r="U11" s="69"/>
      <c r="V11" s="69"/>
      <c r="W11" s="69"/>
      <c r="X11" s="69"/>
      <c r="Y11" s="69"/>
      <c r="Z11" s="69"/>
      <c r="AA11" s="69"/>
      <c r="AB11" s="69"/>
      <c r="AC11" s="69"/>
      <c r="AD11" s="69"/>
      <c r="AE11" s="69"/>
    </row>
    <row r="12" spans="1:31">
      <c r="B12" s="69"/>
      <c r="C12" s="72"/>
      <c r="D12" s="69"/>
      <c r="E12" s="69"/>
      <c r="F12" s="69"/>
      <c r="G12" s="69"/>
      <c r="H12" s="93"/>
      <c r="I12" s="93"/>
      <c r="J12" s="93"/>
      <c r="K12" s="93"/>
      <c r="L12" s="93"/>
      <c r="M12" s="69"/>
      <c r="N12" s="69"/>
      <c r="O12" s="69"/>
      <c r="P12" s="69"/>
      <c r="Q12" s="69"/>
      <c r="R12" s="69"/>
      <c r="S12" s="69"/>
      <c r="T12" s="69"/>
      <c r="U12" s="69"/>
      <c r="V12" s="69"/>
      <c r="W12" s="69"/>
      <c r="X12" s="69"/>
      <c r="Y12" s="69"/>
      <c r="Z12" s="69"/>
      <c r="AA12" s="69"/>
      <c r="AB12" s="69"/>
      <c r="AC12" s="69"/>
      <c r="AD12" s="69"/>
      <c r="AE12" s="69"/>
    </row>
    <row r="13" spans="1:31">
      <c r="B13" s="69"/>
      <c r="C13" s="72"/>
      <c r="D13" s="69"/>
      <c r="E13" s="69"/>
      <c r="F13" s="69"/>
      <c r="G13" s="69"/>
      <c r="H13" s="93"/>
      <c r="I13" s="93"/>
      <c r="J13" s="93"/>
      <c r="K13" s="93"/>
      <c r="L13" s="93"/>
      <c r="M13" s="69"/>
      <c r="N13" s="69"/>
      <c r="O13" s="69"/>
      <c r="P13" s="69"/>
      <c r="Q13" s="69"/>
      <c r="R13" s="69"/>
      <c r="S13" s="69"/>
      <c r="T13" s="69"/>
      <c r="U13" s="69"/>
      <c r="V13" s="69"/>
      <c r="W13" s="69"/>
      <c r="X13" s="69"/>
      <c r="Y13" s="69"/>
      <c r="Z13" s="69"/>
      <c r="AA13" s="69"/>
      <c r="AB13" s="69"/>
      <c r="AC13" s="69"/>
      <c r="AD13" s="69"/>
      <c r="AE13" s="69"/>
    </row>
    <row r="14" spans="1:31" ht="18" customHeight="1" thickBot="1">
      <c r="B14" s="69"/>
      <c r="C14" s="72"/>
      <c r="D14" s="69"/>
      <c r="E14" s="69"/>
      <c r="F14" s="69"/>
      <c r="G14" s="69"/>
      <c r="H14" s="94"/>
      <c r="I14" s="93"/>
      <c r="J14" s="93"/>
      <c r="K14" s="93"/>
      <c r="L14" s="93"/>
      <c r="M14" s="69"/>
      <c r="N14" s="69"/>
      <c r="O14" s="69"/>
      <c r="P14" s="69"/>
      <c r="Q14" s="69"/>
      <c r="R14" s="69"/>
      <c r="S14" s="69"/>
      <c r="T14" s="69"/>
      <c r="U14" s="69"/>
      <c r="V14" s="69"/>
      <c r="W14" s="69"/>
      <c r="X14" s="69"/>
      <c r="Y14" s="69"/>
      <c r="Z14" s="69"/>
      <c r="AA14" s="69"/>
      <c r="AB14" s="69"/>
      <c r="AC14" s="69"/>
      <c r="AD14" s="69"/>
      <c r="AE14" s="69"/>
    </row>
    <row r="15" spans="1:31" ht="18" customHeight="1" thickBot="1">
      <c r="H15" s="95">
        <f>SUM(H8:H14)</f>
        <v>0</v>
      </c>
      <c r="I15" s="96" t="s">
        <v>121</v>
      </c>
      <c r="J15" s="96"/>
      <c r="K15" s="96"/>
      <c r="L15" s="96"/>
    </row>
    <row r="16" spans="1:31" ht="3.6" customHeight="1">
      <c r="B16" s="90"/>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2"/>
    </row>
    <row r="17" spans="2:31" ht="18.600000000000001">
      <c r="B17" s="298" t="s">
        <v>122</v>
      </c>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300"/>
    </row>
    <row r="18" spans="2:31">
      <c r="B18" s="69"/>
      <c r="C18" s="72"/>
      <c r="D18" s="69"/>
      <c r="E18" s="69"/>
      <c r="F18" s="69"/>
      <c r="G18" s="69"/>
      <c r="H18" s="93"/>
      <c r="I18" s="93"/>
      <c r="J18" s="93"/>
      <c r="K18" s="93"/>
      <c r="L18" s="93"/>
      <c r="M18" s="69"/>
      <c r="N18" s="69"/>
      <c r="O18" s="69"/>
      <c r="P18" s="69"/>
      <c r="Q18" s="69"/>
      <c r="R18" s="69"/>
      <c r="S18" s="69"/>
      <c r="T18" s="69"/>
      <c r="U18" s="69"/>
      <c r="V18" s="69"/>
      <c r="W18" s="69"/>
      <c r="X18" s="69"/>
      <c r="Y18" s="69"/>
      <c r="Z18" s="69"/>
      <c r="AA18" s="69"/>
      <c r="AB18" s="69"/>
      <c r="AC18" s="69"/>
      <c r="AD18" s="69"/>
      <c r="AE18" s="69"/>
    </row>
    <row r="19" spans="2:31">
      <c r="B19" s="69"/>
      <c r="C19" s="72"/>
      <c r="D19" s="69"/>
      <c r="E19" s="69"/>
      <c r="F19" s="69"/>
      <c r="G19" s="69"/>
      <c r="H19" s="93"/>
      <c r="I19" s="93"/>
      <c r="J19" s="93"/>
      <c r="K19" s="93"/>
      <c r="L19" s="93"/>
      <c r="M19" s="69"/>
      <c r="N19" s="69"/>
      <c r="O19" s="69"/>
      <c r="P19" s="69"/>
      <c r="Q19" s="69"/>
      <c r="R19" s="69"/>
      <c r="S19" s="69"/>
      <c r="T19" s="69"/>
      <c r="U19" s="69"/>
      <c r="V19" s="69"/>
      <c r="W19" s="69"/>
      <c r="X19" s="69"/>
      <c r="Y19" s="69"/>
      <c r="Z19" s="69"/>
      <c r="AA19" s="69"/>
      <c r="AB19" s="69"/>
      <c r="AC19" s="69"/>
      <c r="AD19" s="69"/>
      <c r="AE19" s="69"/>
    </row>
    <row r="20" spans="2:31">
      <c r="B20" s="69"/>
      <c r="C20" s="72"/>
      <c r="D20" s="69"/>
      <c r="E20" s="69"/>
      <c r="F20" s="69"/>
      <c r="G20" s="69"/>
      <c r="H20" s="93"/>
      <c r="I20" s="93"/>
      <c r="J20" s="93"/>
      <c r="K20" s="93"/>
      <c r="L20" s="93"/>
      <c r="M20" s="69"/>
      <c r="N20" s="69"/>
      <c r="O20" s="69"/>
      <c r="P20" s="69"/>
      <c r="Q20" s="69"/>
      <c r="R20" s="69"/>
      <c r="S20" s="69"/>
      <c r="T20" s="69"/>
      <c r="U20" s="69"/>
      <c r="V20" s="69"/>
      <c r="W20" s="69"/>
      <c r="X20" s="69"/>
      <c r="Y20" s="69"/>
      <c r="Z20" s="69"/>
      <c r="AA20" s="69"/>
      <c r="AB20" s="69"/>
      <c r="AC20" s="69"/>
      <c r="AD20" s="69"/>
      <c r="AE20" s="69"/>
    </row>
    <row r="21" spans="2:31">
      <c r="B21" s="69"/>
      <c r="C21" s="72"/>
      <c r="D21" s="69"/>
      <c r="E21" s="69"/>
      <c r="F21" s="69"/>
      <c r="G21" s="69"/>
      <c r="H21" s="93"/>
      <c r="I21" s="93"/>
      <c r="J21" s="93"/>
      <c r="K21" s="93"/>
      <c r="L21" s="93"/>
      <c r="M21" s="69"/>
      <c r="N21" s="69"/>
      <c r="O21" s="69"/>
      <c r="P21" s="69"/>
      <c r="Q21" s="69"/>
      <c r="R21" s="69"/>
      <c r="S21" s="69"/>
      <c r="T21" s="69"/>
      <c r="U21" s="69"/>
      <c r="V21" s="69"/>
      <c r="W21" s="69"/>
      <c r="X21" s="69"/>
      <c r="Y21" s="69"/>
      <c r="Z21" s="69"/>
      <c r="AA21" s="69"/>
      <c r="AB21" s="69"/>
      <c r="AC21" s="69"/>
      <c r="AD21" s="69"/>
      <c r="AE21" s="69"/>
    </row>
    <row r="22" spans="2:31">
      <c r="B22" s="69"/>
      <c r="C22" s="72"/>
      <c r="D22" s="69"/>
      <c r="E22" s="69"/>
      <c r="F22" s="69"/>
      <c r="G22" s="69"/>
      <c r="H22" s="93"/>
      <c r="I22" s="93"/>
      <c r="J22" s="93"/>
      <c r="K22" s="93"/>
      <c r="L22" s="93"/>
      <c r="M22" s="69"/>
      <c r="N22" s="69"/>
      <c r="O22" s="69"/>
      <c r="P22" s="69"/>
      <c r="Q22" s="69"/>
      <c r="R22" s="69"/>
      <c r="S22" s="69"/>
      <c r="T22" s="69"/>
      <c r="U22" s="69"/>
      <c r="V22" s="69"/>
      <c r="W22" s="69"/>
      <c r="X22" s="69"/>
      <c r="Y22" s="69"/>
      <c r="Z22" s="69"/>
      <c r="AA22" s="69"/>
      <c r="AB22" s="69"/>
      <c r="AC22" s="69"/>
      <c r="AD22" s="69"/>
      <c r="AE22" s="69"/>
    </row>
    <row r="23" spans="2:31">
      <c r="B23" s="69"/>
      <c r="C23" s="72"/>
      <c r="D23" s="69"/>
      <c r="E23" s="69"/>
      <c r="F23" s="69"/>
      <c r="G23" s="69"/>
      <c r="H23" s="93"/>
      <c r="I23" s="93"/>
      <c r="J23" s="93"/>
      <c r="K23" s="93"/>
      <c r="L23" s="93"/>
      <c r="M23" s="69"/>
      <c r="N23" s="69"/>
      <c r="O23" s="69"/>
      <c r="P23" s="69"/>
      <c r="Q23" s="69"/>
      <c r="R23" s="69"/>
      <c r="S23" s="69"/>
      <c r="T23" s="69"/>
      <c r="U23" s="69"/>
      <c r="V23" s="69"/>
      <c r="W23" s="69"/>
      <c r="X23" s="69"/>
      <c r="Y23" s="69"/>
      <c r="Z23" s="69"/>
      <c r="AA23" s="69"/>
      <c r="AB23" s="69"/>
      <c r="AC23" s="69"/>
      <c r="AD23" s="69"/>
      <c r="AE23" s="69"/>
    </row>
    <row r="24" spans="2:31">
      <c r="B24" s="69"/>
      <c r="C24" s="72"/>
      <c r="D24" s="69"/>
      <c r="E24" s="69"/>
      <c r="F24" s="69"/>
      <c r="G24" s="69"/>
      <c r="H24" s="93"/>
      <c r="I24" s="93"/>
      <c r="J24" s="93"/>
      <c r="K24" s="93"/>
      <c r="L24" s="93"/>
      <c r="M24" s="69"/>
      <c r="N24" s="69"/>
      <c r="O24" s="69"/>
      <c r="P24" s="69"/>
      <c r="Q24" s="69"/>
      <c r="R24" s="69"/>
      <c r="S24" s="69"/>
      <c r="T24" s="69"/>
      <c r="U24" s="69"/>
      <c r="V24" s="69"/>
      <c r="W24" s="69"/>
      <c r="X24" s="69"/>
      <c r="Y24" s="69"/>
      <c r="Z24" s="69"/>
      <c r="AA24" s="69"/>
      <c r="AB24" s="69"/>
      <c r="AC24" s="69"/>
      <c r="AD24" s="69"/>
      <c r="AE24" s="69"/>
    </row>
    <row r="25" spans="2:31" ht="15.6" thickBot="1">
      <c r="B25" s="69"/>
      <c r="C25" s="72"/>
      <c r="D25" s="69"/>
      <c r="E25" s="69"/>
      <c r="F25" s="69"/>
      <c r="G25" s="69"/>
      <c r="H25" s="93"/>
      <c r="I25" s="93"/>
      <c r="J25" s="93"/>
      <c r="K25" s="93"/>
      <c r="L25" s="93"/>
      <c r="M25" s="69"/>
      <c r="N25" s="69"/>
      <c r="O25" s="69"/>
      <c r="P25" s="69"/>
      <c r="Q25" s="69"/>
      <c r="R25" s="69"/>
      <c r="S25" s="69"/>
      <c r="T25" s="69"/>
      <c r="U25" s="69"/>
      <c r="V25" s="69"/>
      <c r="W25" s="69"/>
      <c r="X25" s="69"/>
      <c r="Y25" s="69"/>
      <c r="Z25" s="69"/>
      <c r="AA25" s="69"/>
      <c r="AB25" s="69"/>
      <c r="AC25" s="69"/>
      <c r="AD25" s="69"/>
      <c r="AE25" s="69"/>
    </row>
    <row r="26" spans="2:31" ht="18" customHeight="1" thickBot="1">
      <c r="H26" s="95">
        <f>SUM(H18:H25)</f>
        <v>0</v>
      </c>
      <c r="I26" s="96" t="s">
        <v>121</v>
      </c>
      <c r="J26" s="96"/>
      <c r="K26" s="96"/>
      <c r="L26" s="96"/>
    </row>
  </sheetData>
  <mergeCells count="2">
    <mergeCell ref="B17:AE17"/>
    <mergeCell ref="B7:AE7"/>
  </mergeCells>
  <phoneticPr fontId="8"/>
  <conditionalFormatting sqref="B6:AE6">
    <cfRule type="containsText" dxfId="2" priority="1" operator="containsText" text="不要">
      <formula>NOT(ISERROR(SEARCH("不要",B6)))</formula>
    </cfRule>
    <cfRule type="containsText" dxfId="1" priority="2" operator="containsText" text="任意">
      <formula>NOT(ISERROR(SEARCH("任意",B6)))</formula>
    </cfRule>
    <cfRule type="containsText" dxfId="0" priority="3" operator="containsText" text="必須">
      <formula>NOT(ISERROR(SEARCH("必須",B6)))</formula>
    </cfRule>
  </conditionalFormatting>
  <dataValidations count="3">
    <dataValidation type="list" allowBlank="1" showInputMessage="1" showErrorMessage="1" sqref="X18:X26 O8:O15 X8:X15 M8:M15 M18:M26 O18:O26" xr:uid="{05C76A2D-8D72-4282-815E-5829FD94E3EF}">
      <formula1>"Y,N,TBD"</formula1>
    </dataValidation>
    <dataValidation type="list" allowBlank="1" showInputMessage="1" showErrorMessage="1" sqref="AD8:AD15 AD18:AD26" xr:uid="{0B8C13E3-79F1-4ACA-AE95-2B4A5E4CDAF1}">
      <formula1>"使用後廃棄,ミッション終了後廃棄(未使用でも),保管,TBD"</formula1>
    </dataValidation>
    <dataValidation type="list" allowBlank="1" showInputMessage="1" showErrorMessage="1" sqref="N8:N15 N18:N26" xr:uid="{352DB467-7CA7-4B69-8501-565C6F1A9C9A}">
      <formula1>"Y,N"</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B78E0-1150-4F6E-B50F-8C162B86375E}">
  <sheetPr codeName="Sheet26"/>
  <dimension ref="B1:G55"/>
  <sheetViews>
    <sheetView zoomScaleNormal="100" workbookViewId="0">
      <selection activeCell="B1" sqref="B1:G1"/>
    </sheetView>
  </sheetViews>
  <sheetFormatPr defaultRowHeight="18"/>
  <cols>
    <col min="1" max="1" width="3.3984375" customWidth="1"/>
    <col min="3" max="3" width="65.19921875" style="33" bestFit="1" customWidth="1"/>
    <col min="4" max="4" width="34.296875" customWidth="1"/>
    <col min="6" max="6" width="53.59765625" customWidth="1"/>
    <col min="7" max="7" width="11.8984375" customWidth="1"/>
  </cols>
  <sheetData>
    <row r="1" spans="2:7" ht="35.4" customHeight="1" thickBot="1">
      <c r="B1" s="304" t="s">
        <v>847</v>
      </c>
      <c r="C1" s="305"/>
      <c r="D1" s="305"/>
      <c r="E1" s="305"/>
      <c r="F1" s="305"/>
      <c r="G1" s="306"/>
    </row>
    <row r="2" spans="2:7" ht="3.6" customHeight="1"/>
    <row r="3" spans="2:7">
      <c r="B3" s="32" t="s">
        <v>435</v>
      </c>
      <c r="C3" s="35" t="s">
        <v>436</v>
      </c>
      <c r="D3" s="32" t="s">
        <v>437</v>
      </c>
      <c r="E3" s="32" t="s">
        <v>433</v>
      </c>
      <c r="F3" s="32" t="s">
        <v>848</v>
      </c>
      <c r="G3" s="32" t="s">
        <v>434</v>
      </c>
    </row>
    <row r="4" spans="2:7">
      <c r="B4" s="136" t="s">
        <v>362</v>
      </c>
      <c r="C4" s="137"/>
      <c r="D4" s="136"/>
      <c r="E4" s="136"/>
      <c r="F4" s="136"/>
      <c r="G4" s="136"/>
    </row>
    <row r="5" spans="2:7">
      <c r="B5" s="32" t="s">
        <v>23</v>
      </c>
      <c r="C5" s="35" t="s">
        <v>334</v>
      </c>
      <c r="D5" s="32"/>
      <c r="E5" s="32" t="s">
        <v>344</v>
      </c>
      <c r="F5" s="32"/>
      <c r="G5" s="32"/>
    </row>
    <row r="6" spans="2:7">
      <c r="B6" s="32" t="s">
        <v>786</v>
      </c>
      <c r="C6" s="35" t="s">
        <v>814</v>
      </c>
      <c r="D6" s="32"/>
      <c r="E6" s="32" t="s">
        <v>345</v>
      </c>
      <c r="F6" s="32"/>
      <c r="G6" s="32"/>
    </row>
    <row r="7" spans="2:7">
      <c r="B7" s="32" t="s">
        <v>550</v>
      </c>
      <c r="C7" s="35" t="s">
        <v>815</v>
      </c>
      <c r="D7" s="32"/>
      <c r="E7" s="32" t="s">
        <v>345</v>
      </c>
      <c r="F7" s="32"/>
      <c r="G7" s="32"/>
    </row>
    <row r="8" spans="2:7">
      <c r="B8" s="32" t="s">
        <v>552</v>
      </c>
      <c r="C8" s="35" t="s">
        <v>335</v>
      </c>
      <c r="D8" s="32"/>
      <c r="E8" s="32" t="s">
        <v>345</v>
      </c>
      <c r="F8" s="32"/>
      <c r="G8" s="32"/>
    </row>
    <row r="9" spans="2:7">
      <c r="B9" s="32" t="s">
        <v>553</v>
      </c>
      <c r="C9" s="35" t="s">
        <v>336</v>
      </c>
      <c r="D9" s="32" t="s">
        <v>337</v>
      </c>
      <c r="E9" s="32" t="s">
        <v>345</v>
      </c>
      <c r="F9" s="32"/>
      <c r="G9" s="32"/>
    </row>
    <row r="10" spans="2:7">
      <c r="B10" s="32"/>
      <c r="C10" s="35"/>
      <c r="D10" s="32" t="s">
        <v>338</v>
      </c>
      <c r="E10" s="32" t="s">
        <v>345</v>
      </c>
      <c r="F10" s="32"/>
      <c r="G10" s="32"/>
    </row>
    <row r="11" spans="2:7">
      <c r="B11" s="32"/>
      <c r="C11" s="35"/>
      <c r="D11" s="32" t="s">
        <v>339</v>
      </c>
      <c r="E11" s="32" t="s">
        <v>345</v>
      </c>
      <c r="F11" s="32"/>
      <c r="G11" s="32"/>
    </row>
    <row r="12" spans="2:7">
      <c r="B12" s="32"/>
      <c r="C12" s="35"/>
      <c r="D12" s="32" t="s">
        <v>340</v>
      </c>
      <c r="E12" s="32" t="s">
        <v>345</v>
      </c>
      <c r="F12" s="32"/>
      <c r="G12" s="32"/>
    </row>
    <row r="13" spans="2:7">
      <c r="B13" s="32"/>
      <c r="C13" s="35"/>
      <c r="D13" s="32" t="s">
        <v>341</v>
      </c>
      <c r="E13" s="32" t="s">
        <v>345</v>
      </c>
      <c r="F13" s="32"/>
      <c r="G13" s="32"/>
    </row>
    <row r="14" spans="2:7" ht="36">
      <c r="B14" s="32" t="s">
        <v>556</v>
      </c>
      <c r="C14" s="35" t="s">
        <v>350</v>
      </c>
      <c r="D14" s="32"/>
      <c r="E14" s="32" t="s">
        <v>345</v>
      </c>
      <c r="F14" s="32"/>
      <c r="G14" s="32"/>
    </row>
    <row r="15" spans="2:7">
      <c r="B15" s="32" t="s">
        <v>574</v>
      </c>
      <c r="C15" s="35" t="s">
        <v>351</v>
      </c>
      <c r="D15" s="32"/>
      <c r="E15" s="32" t="s">
        <v>345</v>
      </c>
      <c r="F15" s="32"/>
      <c r="G15" s="32"/>
    </row>
    <row r="16" spans="2:7" ht="54">
      <c r="B16" s="32" t="s">
        <v>605</v>
      </c>
      <c r="C16" s="35" t="s">
        <v>361</v>
      </c>
      <c r="D16" s="32"/>
      <c r="E16" s="32" t="s">
        <v>345</v>
      </c>
      <c r="F16" s="32"/>
      <c r="G16" s="32"/>
    </row>
    <row r="17" spans="2:7">
      <c r="B17" s="32" t="s">
        <v>606</v>
      </c>
      <c r="C17" s="35" t="s">
        <v>817</v>
      </c>
      <c r="D17" s="32"/>
      <c r="E17" s="32" t="s">
        <v>345</v>
      </c>
      <c r="F17" s="32"/>
      <c r="G17" s="32"/>
    </row>
    <row r="18" spans="2:7" ht="36">
      <c r="B18" s="32" t="s">
        <v>612</v>
      </c>
      <c r="C18" s="35" t="s">
        <v>367</v>
      </c>
      <c r="D18" s="32"/>
      <c r="E18" s="32" t="s">
        <v>345</v>
      </c>
      <c r="F18" s="32"/>
      <c r="G18" s="32"/>
    </row>
    <row r="19" spans="2:7" ht="36">
      <c r="B19" s="32" t="s">
        <v>614</v>
      </c>
      <c r="C19" s="35" t="s">
        <v>368</v>
      </c>
      <c r="D19" s="32"/>
      <c r="E19" s="32"/>
      <c r="F19" s="32"/>
      <c r="G19" s="32"/>
    </row>
    <row r="20" spans="2:7">
      <c r="B20" s="32" t="s">
        <v>616</v>
      </c>
      <c r="C20" s="35" t="s">
        <v>365</v>
      </c>
      <c r="D20" s="32"/>
      <c r="E20" s="32" t="s">
        <v>345</v>
      </c>
      <c r="F20" s="32"/>
      <c r="G20" s="32"/>
    </row>
    <row r="21" spans="2:7">
      <c r="B21" s="32" t="s">
        <v>619</v>
      </c>
      <c r="C21" s="35" t="s">
        <v>366</v>
      </c>
      <c r="D21" s="32"/>
      <c r="E21" s="32" t="s">
        <v>345</v>
      </c>
      <c r="F21" s="32"/>
      <c r="G21" s="32"/>
    </row>
    <row r="22" spans="2:7" ht="36">
      <c r="B22" s="32" t="s">
        <v>621</v>
      </c>
      <c r="C22" s="35" t="s">
        <v>364</v>
      </c>
      <c r="D22" s="32"/>
      <c r="E22" s="32" t="s">
        <v>345</v>
      </c>
      <c r="F22" s="32"/>
      <c r="G22" s="32"/>
    </row>
    <row r="23" spans="2:7" ht="36">
      <c r="B23" s="32" t="s">
        <v>628</v>
      </c>
      <c r="C23" s="35" t="s">
        <v>359</v>
      </c>
      <c r="D23" s="32"/>
      <c r="E23" s="32" t="s">
        <v>345</v>
      </c>
      <c r="F23" s="32"/>
      <c r="G23" s="32"/>
    </row>
    <row r="24" spans="2:7">
      <c r="B24" s="32" t="s">
        <v>834</v>
      </c>
      <c r="C24" s="35" t="s">
        <v>833</v>
      </c>
      <c r="D24" s="32"/>
      <c r="E24" s="32"/>
      <c r="F24" s="32"/>
      <c r="G24" s="32"/>
    </row>
    <row r="25" spans="2:7">
      <c r="B25" s="136" t="s">
        <v>343</v>
      </c>
      <c r="C25" s="137"/>
      <c r="D25" s="136"/>
      <c r="E25" s="136"/>
      <c r="F25" s="136"/>
      <c r="G25" s="136"/>
    </row>
    <row r="26" spans="2:7">
      <c r="B26" s="32" t="s">
        <v>347</v>
      </c>
      <c r="C26" s="35" t="s">
        <v>346</v>
      </c>
      <c r="D26" s="32"/>
      <c r="E26" s="32" t="s">
        <v>344</v>
      </c>
      <c r="F26" s="32"/>
      <c r="G26" s="32"/>
    </row>
    <row r="27" spans="2:7">
      <c r="B27" s="32" t="s">
        <v>551</v>
      </c>
      <c r="C27" s="35" t="s">
        <v>816</v>
      </c>
      <c r="D27" s="32"/>
      <c r="E27" s="32" t="s">
        <v>345</v>
      </c>
      <c r="F27" s="32"/>
      <c r="G27" s="32"/>
    </row>
    <row r="28" spans="2:7" ht="36">
      <c r="B28" s="32" t="s">
        <v>603</v>
      </c>
      <c r="C28" s="35" t="s">
        <v>363</v>
      </c>
      <c r="D28" s="32"/>
      <c r="E28" s="32" t="s">
        <v>345</v>
      </c>
      <c r="F28" s="32"/>
      <c r="G28" s="32"/>
    </row>
    <row r="29" spans="2:7">
      <c r="B29" s="32" t="s">
        <v>820</v>
      </c>
      <c r="C29" s="35" t="s">
        <v>822</v>
      </c>
      <c r="D29" s="32"/>
      <c r="E29" s="32" t="s">
        <v>345</v>
      </c>
      <c r="F29" s="32"/>
      <c r="G29" s="32"/>
    </row>
    <row r="30" spans="2:7">
      <c r="B30" s="32" t="s">
        <v>609</v>
      </c>
      <c r="C30" s="35" t="s">
        <v>354</v>
      </c>
      <c r="D30" s="32"/>
      <c r="E30" s="32" t="s">
        <v>345</v>
      </c>
      <c r="F30" s="32"/>
      <c r="G30" s="32"/>
    </row>
    <row r="31" spans="2:7" ht="36">
      <c r="B31" s="32" t="s">
        <v>610</v>
      </c>
      <c r="C31" s="35" t="s">
        <v>355</v>
      </c>
      <c r="D31" s="32"/>
      <c r="E31" s="32" t="s">
        <v>345</v>
      </c>
      <c r="F31" s="32"/>
      <c r="G31" s="32"/>
    </row>
    <row r="32" spans="2:7">
      <c r="B32" s="32" t="s">
        <v>611</v>
      </c>
      <c r="C32" s="35" t="s">
        <v>356</v>
      </c>
      <c r="D32" s="32"/>
      <c r="E32" s="32" t="s">
        <v>345</v>
      </c>
      <c r="F32" s="32"/>
      <c r="G32" s="32"/>
    </row>
    <row r="33" spans="2:7" ht="54">
      <c r="B33" s="32" t="s">
        <v>826</v>
      </c>
      <c r="C33" s="35" t="s">
        <v>360</v>
      </c>
      <c r="D33" s="32"/>
      <c r="E33" s="32" t="s">
        <v>345</v>
      </c>
      <c r="F33" s="32"/>
      <c r="G33" s="32"/>
    </row>
    <row r="34" spans="2:7">
      <c r="B34" s="32" t="s">
        <v>640</v>
      </c>
      <c r="C34" s="35" t="s">
        <v>832</v>
      </c>
      <c r="D34" s="32"/>
      <c r="E34" s="32" t="s">
        <v>345</v>
      </c>
      <c r="F34" s="32"/>
      <c r="G34" s="32"/>
    </row>
    <row r="35" spans="2:7">
      <c r="B35" s="32" t="s">
        <v>838</v>
      </c>
      <c r="C35" s="35" t="s">
        <v>837</v>
      </c>
      <c r="D35" s="32"/>
      <c r="E35" s="32" t="s">
        <v>830</v>
      </c>
      <c r="F35" s="32"/>
      <c r="G35" s="32"/>
    </row>
    <row r="36" spans="2:7" ht="36">
      <c r="B36" s="32" t="s">
        <v>643</v>
      </c>
      <c r="C36" s="35" t="s">
        <v>839</v>
      </c>
      <c r="D36" s="32"/>
      <c r="E36" s="32" t="s">
        <v>345</v>
      </c>
      <c r="F36" s="32"/>
      <c r="G36" s="32"/>
    </row>
    <row r="37" spans="2:7">
      <c r="B37" s="32" t="s">
        <v>843</v>
      </c>
      <c r="C37" s="35" t="s">
        <v>842</v>
      </c>
      <c r="D37" s="32"/>
      <c r="E37" s="32" t="s">
        <v>438</v>
      </c>
      <c r="F37" s="32"/>
      <c r="G37" s="32"/>
    </row>
    <row r="38" spans="2:7">
      <c r="B38" s="32" t="s">
        <v>648</v>
      </c>
      <c r="C38" s="35" t="s">
        <v>844</v>
      </c>
      <c r="D38" s="32"/>
      <c r="E38" s="32" t="s">
        <v>438</v>
      </c>
      <c r="F38" s="32"/>
      <c r="G38" s="32"/>
    </row>
    <row r="39" spans="2:7" ht="36">
      <c r="B39" s="32" t="s">
        <v>846</v>
      </c>
      <c r="C39" s="35" t="s">
        <v>845</v>
      </c>
      <c r="D39" s="32"/>
      <c r="E39" s="32" t="s">
        <v>345</v>
      </c>
      <c r="F39" s="32"/>
      <c r="G39" s="32"/>
    </row>
    <row r="40" spans="2:7">
      <c r="B40" s="136" t="s">
        <v>358</v>
      </c>
      <c r="C40" s="137"/>
      <c r="D40" s="136"/>
      <c r="E40" s="136"/>
      <c r="F40" s="136"/>
      <c r="G40" s="136"/>
    </row>
    <row r="41" spans="2:7">
      <c r="B41" s="32" t="s">
        <v>818</v>
      </c>
      <c r="C41" s="35" t="s">
        <v>819</v>
      </c>
      <c r="D41" s="32"/>
      <c r="E41" s="32" t="s">
        <v>438</v>
      </c>
      <c r="F41" s="32"/>
      <c r="G41" s="32"/>
    </row>
    <row r="42" spans="2:7">
      <c r="B42" s="32" t="s">
        <v>608</v>
      </c>
      <c r="C42" s="35" t="s">
        <v>821</v>
      </c>
      <c r="D42" s="32" t="s">
        <v>348</v>
      </c>
      <c r="E42" s="32" t="s">
        <v>345</v>
      </c>
      <c r="F42" s="32"/>
      <c r="G42" s="32"/>
    </row>
    <row r="43" spans="2:7" ht="36">
      <c r="B43" s="32"/>
      <c r="C43" s="35"/>
      <c r="D43" s="35" t="s">
        <v>349</v>
      </c>
      <c r="E43" s="32" t="s">
        <v>345</v>
      </c>
      <c r="F43" s="32"/>
      <c r="G43" s="32"/>
    </row>
    <row r="44" spans="2:7">
      <c r="B44" s="32" t="s">
        <v>613</v>
      </c>
      <c r="C44" s="35" t="s">
        <v>823</v>
      </c>
      <c r="D44" s="32"/>
      <c r="E44" s="32" t="s">
        <v>438</v>
      </c>
      <c r="F44" s="32"/>
      <c r="G44" s="32"/>
    </row>
    <row r="45" spans="2:7">
      <c r="B45" s="32" t="s">
        <v>615</v>
      </c>
      <c r="C45" s="35" t="s">
        <v>824</v>
      </c>
      <c r="D45" s="32"/>
      <c r="E45" s="32" t="s">
        <v>438</v>
      </c>
      <c r="F45" s="32"/>
      <c r="G45" s="32"/>
    </row>
    <row r="46" spans="2:7">
      <c r="B46" s="32" t="s">
        <v>618</v>
      </c>
      <c r="C46" s="35" t="s">
        <v>825</v>
      </c>
      <c r="D46" s="32"/>
      <c r="E46" s="32" t="s">
        <v>438</v>
      </c>
      <c r="F46" s="32"/>
      <c r="G46" s="32"/>
    </row>
    <row r="47" spans="2:7" ht="36">
      <c r="B47" s="32" t="s">
        <v>827</v>
      </c>
      <c r="C47" s="35" t="s">
        <v>828</v>
      </c>
      <c r="D47" s="32"/>
      <c r="E47" s="32" t="s">
        <v>791</v>
      </c>
      <c r="F47" s="32"/>
      <c r="G47" s="32"/>
    </row>
    <row r="48" spans="2:7">
      <c r="B48" s="32" t="s">
        <v>631</v>
      </c>
      <c r="C48" s="35" t="s">
        <v>829</v>
      </c>
      <c r="D48" s="32"/>
      <c r="E48" s="32" t="s">
        <v>791</v>
      </c>
      <c r="F48" s="32"/>
      <c r="G48" s="32"/>
    </row>
    <row r="49" spans="2:7">
      <c r="B49" s="32" t="s">
        <v>632</v>
      </c>
      <c r="C49" s="35" t="s">
        <v>357</v>
      </c>
      <c r="D49" s="32"/>
      <c r="E49" s="32" t="s">
        <v>791</v>
      </c>
      <c r="F49" s="32"/>
      <c r="G49" s="32"/>
    </row>
    <row r="50" spans="2:7">
      <c r="B50" s="32" t="s">
        <v>635</v>
      </c>
      <c r="C50" s="35" t="s">
        <v>342</v>
      </c>
      <c r="D50" s="32"/>
      <c r="E50" s="32" t="s">
        <v>830</v>
      </c>
      <c r="F50" s="32"/>
      <c r="G50" s="32"/>
    </row>
    <row r="51" spans="2:7">
      <c r="B51" s="32" t="s">
        <v>639</v>
      </c>
      <c r="C51" s="35" t="s">
        <v>831</v>
      </c>
      <c r="D51" s="32"/>
      <c r="E51" s="32" t="s">
        <v>791</v>
      </c>
      <c r="F51" s="32"/>
      <c r="G51" s="32"/>
    </row>
    <row r="52" spans="2:7">
      <c r="B52" s="32" t="s">
        <v>409</v>
      </c>
      <c r="C52" s="35" t="s">
        <v>836</v>
      </c>
      <c r="D52" s="32"/>
      <c r="E52" s="32" t="s">
        <v>438</v>
      </c>
      <c r="F52" s="32"/>
      <c r="G52" s="32"/>
    </row>
    <row r="53" spans="2:7">
      <c r="B53" s="32" t="s">
        <v>841</v>
      </c>
      <c r="C53" s="35" t="s">
        <v>840</v>
      </c>
      <c r="D53" s="32"/>
      <c r="E53" s="32" t="s">
        <v>438</v>
      </c>
      <c r="F53" s="32"/>
      <c r="G53" s="32"/>
    </row>
    <row r="54" spans="2:7">
      <c r="B54" s="136" t="s">
        <v>353</v>
      </c>
      <c r="C54" s="137"/>
      <c r="D54" s="136"/>
      <c r="E54" s="136"/>
      <c r="F54" s="136"/>
      <c r="G54" s="136"/>
    </row>
    <row r="55" spans="2:7">
      <c r="B55" s="32" t="s">
        <v>602</v>
      </c>
      <c r="C55" s="35" t="s">
        <v>352</v>
      </c>
      <c r="D55" s="32"/>
      <c r="E55" s="32" t="s">
        <v>345</v>
      </c>
      <c r="F55" s="32"/>
      <c r="G55" s="32"/>
    </row>
  </sheetData>
  <mergeCells count="1">
    <mergeCell ref="B1:G1"/>
  </mergeCells>
  <phoneticPr fontId="3"/>
  <dataValidations count="1">
    <dataValidation type="list" allowBlank="1" showInputMessage="1" showErrorMessage="1" sqref="G4:G55" xr:uid="{5870B099-F810-4D15-B797-146F6B803368}">
      <formula1>"N/A,未,提出済"</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第2_3回詳細確認(ミッション情報)</vt:lpstr>
      <vt:lpstr>取得テレメトリ一覧</vt:lpstr>
      <vt:lpstr>通信要求サマリ</vt:lpstr>
      <vt:lpstr>物品情報</vt:lpstr>
      <vt:lpstr>提供資料</vt:lpstr>
      <vt:lpstr>'第2_3回詳細確認(ミッション情報)'!Print_Area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2023-06-23T01:33:18Z</dcterms:created>
  <dcterms:modified xsi:type="dcterms:W3CDTF">2023-06-26T03:04:41Z</dcterms:modified>
  <cp:category/>
  <cp:contentStatus/>
</cp:coreProperties>
</file>